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0148D037-A2B2-45FA-B3CA-573EE44D57F5}" xr6:coauthVersionLast="47" xr6:coauthVersionMax="47" xr10:uidLastSave="{00000000-0000-0000-0000-000000000000}"/>
  <bookViews>
    <workbookView xWindow="-110" yWindow="-110" windowWidth="19420" windowHeight="10300" activeTab="17" xr2:uid="{00000000-000D-0000-FFFF-FFFF00000000}"/>
  </bookViews>
  <sheets>
    <sheet name="IB18" sheetId="2" r:id="rId1"/>
    <sheet name="TMI" sheetId="17" state="hidden" r:id="rId2"/>
    <sheet name="IB20" sheetId="4" r:id="rId3"/>
    <sheet name="Small cap " sheetId="18" state="hidden" r:id="rId4"/>
    <sheet name="IB21" sheetId="6" r:id="rId5"/>
    <sheet name="Non-cy" sheetId="19" state="hidden" r:id="rId6"/>
    <sheet name="IB23" sheetId="8" r:id="rId7"/>
    <sheet name="EV- ETF" sheetId="20" state="hidden" r:id="rId8"/>
    <sheet name="IB24" sheetId="26" r:id="rId9"/>
    <sheet name="IB25" sheetId="10" r:id="rId10"/>
    <sheet name="Def -Etf" sheetId="21" state="hidden" r:id="rId11"/>
    <sheet name="IB31" sheetId="12" r:id="rId12"/>
    <sheet name="Railway index" sheetId="22" state="hidden" r:id="rId13"/>
    <sheet name="IB32" sheetId="14" r:id="rId14"/>
    <sheet name="Railway ETF" sheetId="23" state="hidden" r:id="rId15"/>
    <sheet name="IB33" sheetId="15" r:id="rId16"/>
    <sheet name="Nifty 200 ETF" sheetId="24" state="hidden" r:id="rId17"/>
    <sheet name="IB35" sheetId="16" r:id="rId18"/>
    <sheet name="momentum 50" sheetId="25" state="hidden" r:id="rId19"/>
    <sheet name="Sheet1" sheetId="3" state="hidden" r:id="rId20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6" l="1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<sst xmlns="http://schemas.openxmlformats.org/spreadsheetml/2006/main" count="468" uniqueCount="232">
  <si>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</si>
  <si>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</si>
  <si>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</si>
  <si>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</si>
  <si>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</si>
  <si>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</si>
  <si>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</si>
  <si>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</si>
  <si>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</si>
  <si>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</si>
  <si>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</si>
  <si>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</si>
  <si>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</si>
  <si>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</si>
  <si>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</si>
  <si>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</si>
  <si>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</si>
  <si>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</si>
  <si>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</si>
  <si>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</si>
  <si>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</si>
  <si>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</si>
  <si>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</si>
  <si>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</si>
  <si>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</si>
  <si>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</si>
  <si>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</si>
  <si>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</si>
  <si>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</si>
  <si>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</si>
  <si>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</si>
  <si>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</si>
  <si>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</si>
  <si>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</si>
  <si>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</si>
  <si>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</si>
  <si>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</si>
  <si>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</si>
  <si>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</si>
  <si>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</si>
  <si>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</si>
  <si>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</si>
  <si>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</si>
  <si>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</si>
  <si>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</si>
  <si>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</si>
  <si>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</si>
  <si>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</si>
  <si>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</si>
  <si>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</si>
  <si>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</si>
  <si>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</si>
  <si>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</si>
  <si>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</si>
  <si>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</si>
  <si>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</si>
  <si>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</si>
  <si>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</si>
  <si>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</si>
  <si>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</si>
  <si>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</si>
  <si>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</si>
  <si>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</si>
  <si>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</si>
  <si>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</si>
  <si>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</si>
  <si>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</si>
  <si>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</si>
  <si>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</si>
  <si>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</si>
  <si>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</si>
  <si>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</si>
  <si>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</si>
  <si>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</si>
  <si>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</si>
  <si>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</si>
  <si>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</si>
  <si>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</si>
  <si>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</si>
  <si>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</si>
  <si>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</si>
  <si>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</si>
  <si>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</si>
  <si>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</si>
  <si>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</si>
  <si>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</si>
  <si>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</si>
  <si>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</si>
  <si>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</si>
  <si>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</si>
  <si>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</si>
  <si>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</si>
  <si>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</si>
  <si>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</si>
  <si>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</si>
  <si>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</si>
  <si>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</si>
  <si>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</si>
  <si>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</si>
  <si>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</si>
  <si>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</si>
  <si>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</si>
  <si>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</si>
  <si>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</si>
  <si>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</si>
  <si>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INE944F01028</t>
  </si>
  <si>
    <t>Radico Khaitan Limited</t>
  </si>
  <si>
    <t>Beverages</t>
  </si>
  <si>
    <t>INE596I01012</t>
  </si>
  <si>
    <t>Computer Age Management Services Limited</t>
  </si>
  <si>
    <t>INE149A01033</t>
  </si>
  <si>
    <t>Cholamandalam Financial Holdings Limited</t>
  </si>
  <si>
    <t>Industrial Products</t>
  </si>
  <si>
    <t>INE323A01026</t>
  </si>
  <si>
    <t>Bosch Limited</t>
  </si>
  <si>
    <t>Agricultural, Commercial &amp; Construction Vehicles</t>
  </si>
  <si>
    <t>INE962Y01021</t>
  </si>
  <si>
    <t>Ircon International Limited</t>
  </si>
  <si>
    <t>7.72%</t>
  </si>
  <si>
    <t>5.31%</t>
  </si>
  <si>
    <t>5.02%</t>
  </si>
  <si>
    <t>2.85%</t>
  </si>
  <si>
    <t>2.64%</t>
  </si>
  <si>
    <t>2.09%</t>
  </si>
  <si>
    <t>2.07%</t>
  </si>
  <si>
    <t>1.8%</t>
  </si>
  <si>
    <t>1.36%</t>
  </si>
  <si>
    <t>1.35%</t>
  </si>
  <si>
    <t>1.25%</t>
  </si>
  <si>
    <t>1.11%</t>
  </si>
  <si>
    <t>1.08%</t>
  </si>
  <si>
    <t>1.06%</t>
  </si>
  <si>
    <t>Eternal Limited</t>
  </si>
  <si>
    <t>10.18%</t>
  </si>
  <si>
    <t>9.81%</t>
  </si>
  <si>
    <t>9.14%</t>
  </si>
  <si>
    <t>7.1%</t>
  </si>
  <si>
    <t>6.13%</t>
  </si>
  <si>
    <t>5.05%</t>
  </si>
  <si>
    <t>4.83%</t>
  </si>
  <si>
    <t>INE670A01012</t>
  </si>
  <si>
    <t>Tata Elxsi Limited</t>
  </si>
  <si>
    <t>8.55%</t>
  </si>
  <si>
    <t>8.24%</t>
  </si>
  <si>
    <t>8.01%</t>
  </si>
  <si>
    <t>7.24%</t>
  </si>
  <si>
    <t>4.36%</t>
  </si>
  <si>
    <t>4.27%</t>
  </si>
  <si>
    <t>4.19%</t>
  </si>
  <si>
    <t>INE0IX101010</t>
  </si>
  <si>
    <t>DATA PATTERNS (INDIA) LIMITED</t>
  </si>
  <si>
    <t>19.79%</t>
  </si>
  <si>
    <t>18.53%</t>
  </si>
  <si>
    <t>16.02%</t>
  </si>
  <si>
    <t>9.37%</t>
  </si>
  <si>
    <t>7.03%</t>
  </si>
  <si>
    <t>6.72%</t>
  </si>
  <si>
    <t>3.68%</t>
  </si>
  <si>
    <t>19.15%</t>
  </si>
  <si>
    <t>18.78%</t>
  </si>
  <si>
    <t>16.77%</t>
  </si>
  <si>
    <t>15.68%</t>
  </si>
  <si>
    <t>7.4%</t>
  </si>
  <si>
    <t>4.95%</t>
  </si>
  <si>
    <t>4.2%</t>
  </si>
  <si>
    <t>19.11%</t>
  </si>
  <si>
    <t>18.75%</t>
  </si>
  <si>
    <t>16.74%</t>
  </si>
  <si>
    <t>15.65%</t>
  </si>
  <si>
    <t>7.39%</t>
  </si>
  <si>
    <t>9.2%</t>
  </si>
  <si>
    <t>6.33%</t>
  </si>
  <si>
    <t>5.98%</t>
  </si>
  <si>
    <t>3.39%</t>
  </si>
  <si>
    <t>3.15%</t>
  </si>
  <si>
    <t>2.49%</t>
  </si>
  <si>
    <t>2.46%</t>
  </si>
  <si>
    <t>IB35-Groww Nifty 500 Momentum 50 ETF</t>
  </si>
  <si>
    <t>INE361B01024</t>
  </si>
  <si>
    <t>Divi's Laboratories Limited</t>
  </si>
  <si>
    <t>INE669C01036</t>
  </si>
  <si>
    <t>Tech Mahindra Limited</t>
  </si>
  <si>
    <t>INE053A01029</t>
  </si>
  <si>
    <t>The Indian Hotels Company Limited</t>
  </si>
  <si>
    <t>INE118H01025</t>
  </si>
  <si>
    <t>BSE Ltd</t>
  </si>
  <si>
    <t>INE935N01020</t>
  </si>
  <si>
    <t>Dixon Technologies (India) Limited</t>
  </si>
  <si>
    <t>INE262H01021</t>
  </si>
  <si>
    <t>PERSISTENT SYSTEMS LTD</t>
  </si>
  <si>
    <t>6.01%</t>
  </si>
  <si>
    <t>5.64%</t>
  </si>
  <si>
    <t>5%</t>
  </si>
  <si>
    <t>4.96%</t>
  </si>
  <si>
    <t>4.89%</t>
  </si>
  <si>
    <t>4.87%</t>
  </si>
  <si>
    <t>HDFC</t>
  </si>
  <si>
    <t>Tata</t>
  </si>
  <si>
    <t>ICICI</t>
  </si>
  <si>
    <t>Mukesh Ambani</t>
  </si>
  <si>
    <t>Bharti</t>
  </si>
  <si>
    <t>Infosys</t>
  </si>
  <si>
    <t>Bajaj</t>
  </si>
  <si>
    <t>Murugappa Chettiar</t>
  </si>
  <si>
    <t>MCX</t>
  </si>
  <si>
    <t>RP Sanjiv Goenka</t>
  </si>
  <si>
    <t>RPG Enterprises</t>
  </si>
  <si>
    <t>CDSL</t>
  </si>
  <si>
    <t>Avantha</t>
  </si>
  <si>
    <t>Private</t>
  </si>
  <si>
    <t>ITC - MNC</t>
  </si>
  <si>
    <t>Hindustan Unilever - MNC</t>
  </si>
  <si>
    <t>Asian Paints</t>
  </si>
  <si>
    <t>Interglobe</t>
  </si>
  <si>
    <t>Nestle India - MNC</t>
  </si>
  <si>
    <t>Mahindra &amp; Mahindra</t>
  </si>
  <si>
    <t>Maruti Suzuki - MNC</t>
  </si>
  <si>
    <t>Bosch - MNC</t>
  </si>
  <si>
    <t>PSU</t>
  </si>
  <si>
    <t>Divis Labs</t>
  </si>
  <si>
    <t>Persistent Systems</t>
  </si>
  <si>
    <t>Sanjeev Bikhchandani</t>
  </si>
  <si>
    <t>Lupin</t>
  </si>
  <si>
    <t>UB MNC</t>
  </si>
  <si>
    <t>IB24-GROWW NIFTY 1D Rate Liquid ETF</t>
  </si>
  <si>
    <t>IN002024Z065</t>
  </si>
  <si>
    <t>364 Days Treasury Bill  08-May-2025</t>
  </si>
  <si>
    <t>SOVEREIGN</t>
  </si>
  <si>
    <t>0.8%</t>
  </si>
  <si>
    <t>INTREP020525</t>
  </si>
  <si>
    <t>The Clearing Corporation of India Ltd.</t>
  </si>
  <si>
    <t>99.27%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</si>
</sst>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39" fontId="5" fillId="0" borderId="1" xfId="0" applyNumberFormat="1" applyFont="1" applyBorder="1" applyAlignment="1">
      <alignment horizontal="right" wrapText="1"/>
    </xf>
    <xf numFmtId="2" fontId="0" fillId="0" borderId="0" xfId="0" applyNumberForma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5" sqref="B5"/>
    </sheetView>
  </sheetViews>
  <sheetFormatPr defaultRowHeight="14.5"/>
  <cols>
    <col min="1" max="1" width="20" customWidth="1"/>
    <col min="2" max="2" width="43.08984375" bestFit="1" customWidth="1"/>
    <col min="3" max="3" width="14.453125" customWidth="1"/>
    <col min="4" max="4" width="20.90625" customWidth="1"/>
    <col min="7" max="7" width="51" bestFit="1" customWidth="1"/>
  </cols>
  <sheetData>
    <row r="1" spans="1:4" ht="15" thickBot="1">
      <c r="A1" s="29" t="s">
        <v>31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12" t="s">
        <v>118</v>
      </c>
    </row>
    <row r="5" spans="1:4">
      <c r="A5" s="8" t="s">
        <v>10</v>
      </c>
      <c r="B5" s="8" t="s">
        <v>11</v>
      </c>
      <c r="C5" s="8" t="s">
        <v>9</v>
      </c>
      <c r="D5" s="12" t="s">
        <v>119</v>
      </c>
    </row>
    <row r="6" spans="1:4" ht="26">
      <c r="A6" s="8" t="s">
        <v>4</v>
      </c>
      <c r="B6" s="8" t="s">
        <v>5</v>
      </c>
      <c r="C6" s="8" t="s">
        <v>6</v>
      </c>
      <c r="D6" s="12" t="s">
        <v>120</v>
      </c>
    </row>
    <row r="7" spans="1:4">
      <c r="A7" s="8" t="s">
        <v>12</v>
      </c>
      <c r="B7" s="8" t="s">
        <v>13</v>
      </c>
      <c r="C7" s="8" t="s">
        <v>14</v>
      </c>
      <c r="D7" s="12" t="s">
        <v>121</v>
      </c>
    </row>
    <row r="8" spans="1:4" ht="26">
      <c r="A8" s="8" t="s">
        <v>45</v>
      </c>
      <c r="B8" s="8" t="s">
        <v>46</v>
      </c>
      <c r="C8" s="8" t="s">
        <v>47</v>
      </c>
      <c r="D8" s="12" t="s">
        <v>122</v>
      </c>
    </row>
    <row r="9" spans="1:4" ht="26">
      <c r="A9" s="8" t="s">
        <v>15</v>
      </c>
      <c r="B9" s="8" t="s">
        <v>16</v>
      </c>
      <c r="C9" s="8" t="s">
        <v>17</v>
      </c>
      <c r="D9" s="12" t="s">
        <v>123</v>
      </c>
    </row>
    <row r="10" spans="1:4">
      <c r="A10" s="8" t="s">
        <v>69</v>
      </c>
      <c r="B10" s="8" t="s">
        <v>70</v>
      </c>
      <c r="C10" s="8" t="s">
        <v>71</v>
      </c>
      <c r="D10" s="12" t="s">
        <v>124</v>
      </c>
    </row>
    <row r="12" spans="1:4" ht="15" thickBot="1"/>
    <row r="13" spans="1:4" ht="15" thickBot="1">
      <c r="A13" s="30" t="s">
        <v>20</v>
      </c>
      <c r="B13" s="31"/>
      <c r="C13" s="31"/>
      <c r="D13" s="32"/>
    </row>
    <row r="14" spans="1:4" ht="15" thickBot="1">
      <c r="A14" s="26" t="s">
        <v>18</v>
      </c>
      <c r="B14" s="27"/>
      <c r="C14" s="28" t="s">
        <v>19</v>
      </c>
      <c r="D14" s="23"/>
    </row>
    <row r="15" spans="1:4" ht="15" thickBot="1">
      <c r="A15" s="19" t="str">
        <f>+TMI!A1</f>
        <v>HDFC</v>
      </c>
      <c r="B15" s="19"/>
      <c r="C15" s="20">
        <v>8.3799999999999999E-2</v>
      </c>
      <c r="D15" s="21"/>
    </row>
    <row r="16" spans="1:4" ht="15" thickBot="1">
      <c r="A16" s="19" t="str">
        <f>+TMI!A2</f>
        <v>Tata</v>
      </c>
      <c r="B16" s="19"/>
      <c r="C16" s="20">
        <v>6.2E-2</v>
      </c>
      <c r="D16" s="21"/>
    </row>
    <row r="17" spans="1:4" ht="15" thickBot="1">
      <c r="A17" s="19" t="str">
        <f>+TMI!A3</f>
        <v>ICICI</v>
      </c>
      <c r="B17" s="19"/>
      <c r="C17" s="20">
        <v>5.6800000000000003E-2</v>
      </c>
      <c r="D17" s="21"/>
    </row>
    <row r="18" spans="1:4" ht="15" thickBot="1">
      <c r="A18" s="19" t="str">
        <f>+TMI!A4</f>
        <v>Mukesh Ambani</v>
      </c>
      <c r="B18" s="19"/>
      <c r="C18" s="20">
        <v>5.5E-2</v>
      </c>
      <c r="D18" s="21"/>
    </row>
    <row r="19" spans="1:4" ht="15" thickBot="1">
      <c r="A19" s="19" t="str">
        <f>+TMI!A5</f>
        <v>Bharti</v>
      </c>
      <c r="B19" s="19"/>
      <c r="C19" s="20">
        <v>2.9899999999999999E-2</v>
      </c>
      <c r="D19" s="21"/>
    </row>
    <row r="20" spans="1:4" ht="15" thickBot="1">
      <c r="A20" s="19" t="str">
        <f>+TMI!A6</f>
        <v>Infosys</v>
      </c>
      <c r="B20" s="19"/>
      <c r="C20" s="20">
        <v>2.8500000000000001E-2</v>
      </c>
      <c r="D20" s="21"/>
    </row>
    <row r="21" spans="1:4" ht="15" thickBot="1">
      <c r="A21" s="19" t="str">
        <f>+TMI!A7</f>
        <v>Bajaj</v>
      </c>
      <c r="B21" s="19"/>
      <c r="C21" s="24">
        <v>2.5999999999999999E-2</v>
      </c>
      <c r="D21" s="25"/>
    </row>
    <row r="22" spans="1:4" ht="15" thickBot="1"/>
    <row r="23" spans="1:4" ht="15" thickBot="1">
      <c r="A23" s="22" t="s">
        <v>22</v>
      </c>
      <c r="B23" s="23"/>
    </row>
    <row r="24" spans="1:4" ht="15" thickBot="1">
      <c r="A24" s="1" t="s">
        <v>23</v>
      </c>
      <c r="B24" s="5" t="s">
        <v>19</v>
      </c>
    </row>
    <row r="25" spans="1:4">
      <c r="A25" s="10" t="s">
        <v>9</v>
      </c>
      <c r="B25" s="11">
        <v>20.79</v>
      </c>
    </row>
    <row r="26" spans="1:4">
      <c r="A26" s="10" t="s">
        <v>14</v>
      </c>
      <c r="B26" s="11">
        <v>8</v>
      </c>
    </row>
    <row r="27" spans="1:4">
      <c r="A27" s="10" t="s">
        <v>32</v>
      </c>
      <c r="B27" s="11">
        <v>6.1</v>
      </c>
    </row>
    <row r="28" spans="1:4">
      <c r="A28" s="10" t="s">
        <v>6</v>
      </c>
      <c r="B28" s="11">
        <v>5.89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1A9A-ABAA-4323-91BB-578CB62BEDC6}">
  <dimension ref="A1:B7"/>
  <sheetViews>
    <sheetView workbookViewId="0">
      <selection activeCell="D7" sqref="D7"/>
    </sheetView>
  </sheetViews>
  <sheetFormatPr defaultRowHeight="14.5"/>
  <cols>
    <col min="2" max="2" width="10.54296875" bestFit="1" customWidth="1"/>
  </cols>
  <sheetData>
    <row r="1" spans="1:2">
      <c r="A1" t="s">
        <v>196</v>
      </c>
      <c r="B1" s="13">
        <v>8.376869000000001</v>
      </c>
    </row>
    <row r="2" spans="1:2">
      <c r="A2" t="s">
        <v>197</v>
      </c>
      <c r="B2" s="13">
        <v>6.1991520000000007</v>
      </c>
    </row>
    <row r="3" spans="1:2">
      <c r="A3" t="s">
        <v>198</v>
      </c>
      <c r="B3" s="13">
        <v>5.676221</v>
      </c>
    </row>
    <row r="4" spans="1:2">
      <c r="A4" t="s">
        <v>199</v>
      </c>
      <c r="B4" s="13">
        <v>5.4980129999999994</v>
      </c>
    </row>
    <row r="5" spans="1:2">
      <c r="A5" t="s">
        <v>200</v>
      </c>
      <c r="B5" s="13">
        <v>2.9891160000000001</v>
      </c>
    </row>
    <row r="6" spans="1:2">
      <c r="A6" t="s">
        <v>201</v>
      </c>
      <c r="B6" s="13">
        <v>2.8474469999999998</v>
      </c>
    </row>
    <row r="7" spans="1:2">
      <c r="A7" t="s">
        <v>202</v>
      </c>
      <c r="B7" s="13">
        <v>2.5971029999999997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24" sqref="D24"/>
    </sheetView>
  </sheetViews>
  <sheetFormatPr defaultRowHeight="14.5"/>
  <cols>
    <col min="1" max="1" width="20" customWidth="1"/>
    <col min="2" max="2" width="43.08984375" bestFit="1" customWidth="1"/>
    <col min="3" max="3" width="14.453125" customWidth="1"/>
    <col min="4" max="4" width="20.90625" customWidth="1"/>
  </cols>
  <sheetData>
    <row r="1" spans="1:4" ht="15" thickBot="1">
      <c r="A1" s="29" t="s">
        <v>33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35</v>
      </c>
      <c r="B4" s="8" t="s">
        <v>36</v>
      </c>
      <c r="C4" s="8" t="s">
        <v>34</v>
      </c>
      <c r="D4" s="12" t="s">
        <v>125</v>
      </c>
    </row>
    <row r="5" spans="1:4" ht="26">
      <c r="A5" s="8" t="s">
        <v>87</v>
      </c>
      <c r="B5" s="8" t="s">
        <v>88</v>
      </c>
      <c r="C5" s="8" t="s">
        <v>40</v>
      </c>
      <c r="D5" s="12" t="s">
        <v>126</v>
      </c>
    </row>
    <row r="6" spans="1:4">
      <c r="A6" s="8" t="s">
        <v>37</v>
      </c>
      <c r="B6" s="8" t="s">
        <v>38</v>
      </c>
      <c r="C6" s="8" t="s">
        <v>34</v>
      </c>
      <c r="D6" s="12" t="s">
        <v>127</v>
      </c>
    </row>
    <row r="7" spans="1:4" ht="26">
      <c r="A7" s="8" t="s">
        <v>41</v>
      </c>
      <c r="B7" s="8" t="s">
        <v>42</v>
      </c>
      <c r="C7" s="8" t="s">
        <v>39</v>
      </c>
      <c r="D7" s="12" t="s">
        <v>128</v>
      </c>
    </row>
    <row r="8" spans="1:4">
      <c r="A8" s="8" t="s">
        <v>105</v>
      </c>
      <c r="B8" s="8" t="s">
        <v>106</v>
      </c>
      <c r="C8" s="8" t="s">
        <v>107</v>
      </c>
      <c r="D8" s="12" t="s">
        <v>129</v>
      </c>
    </row>
    <row r="9" spans="1:4">
      <c r="A9" s="8" t="s">
        <v>108</v>
      </c>
      <c r="B9" s="8" t="s">
        <v>109</v>
      </c>
      <c r="C9" s="8" t="s">
        <v>34</v>
      </c>
      <c r="D9" s="12" t="s">
        <v>130</v>
      </c>
    </row>
    <row r="10" spans="1:4">
      <c r="A10" s="8" t="s">
        <v>110</v>
      </c>
      <c r="B10" s="8" t="s">
        <v>111</v>
      </c>
      <c r="C10" s="8" t="s">
        <v>32</v>
      </c>
      <c r="D10" s="12" t="s">
        <v>131</v>
      </c>
    </row>
    <row r="12" spans="1:4" ht="15" thickBot="1"/>
    <row r="13" spans="1:4" ht="15" thickBot="1">
      <c r="A13" s="30" t="s">
        <v>20</v>
      </c>
      <c r="B13" s="31"/>
      <c r="C13" s="31"/>
      <c r="D13" s="32"/>
    </row>
    <row r="14" spans="1:4" ht="15" thickBot="1">
      <c r="A14" s="26" t="s">
        <v>18</v>
      </c>
      <c r="B14" s="27"/>
      <c r="C14" s="28" t="s">
        <v>19</v>
      </c>
      <c r="D14" s="23"/>
    </row>
    <row r="15" spans="1:4" ht="15" thickBot="1">
      <c r="A15" s="19" t="str">
        <f>+'Small cap '!A1</f>
        <v>Murugappa Chettiar</v>
      </c>
      <c r="B15" s="19"/>
      <c r="C15" s="20">
        <v>2.2200000000000001E-2</v>
      </c>
      <c r="D15" s="21"/>
    </row>
    <row r="16" spans="1:4" ht="15" thickBot="1">
      <c r="A16" s="19" t="str">
        <f>+'Small cap '!A2</f>
        <v>MCX</v>
      </c>
      <c r="B16" s="19"/>
      <c r="C16" s="20">
        <v>1.7999999999999999E-2</v>
      </c>
      <c r="D16" s="21"/>
    </row>
    <row r="17" spans="1:4" ht="15" thickBot="1">
      <c r="A17" s="19" t="str">
        <f>+'Small cap '!A3</f>
        <v>RP Sanjiv Goenka</v>
      </c>
      <c r="B17" s="19"/>
      <c r="C17" s="20">
        <v>1.7899999999999999E-2</v>
      </c>
      <c r="D17" s="21"/>
    </row>
    <row r="18" spans="1:4" ht="15" thickBot="1">
      <c r="A18" s="19" t="str">
        <f>+'Small cap '!A4</f>
        <v>RPG Enterprises</v>
      </c>
      <c r="B18" s="19"/>
      <c r="C18" s="20">
        <v>1.4E-2</v>
      </c>
      <c r="D18" s="21"/>
    </row>
    <row r="19" spans="1:4" ht="15" thickBot="1">
      <c r="A19" s="19" t="str">
        <f>+'Small cap '!A5</f>
        <v>CDSL</v>
      </c>
      <c r="B19" s="19"/>
      <c r="C19" s="20">
        <v>1.35E-2</v>
      </c>
      <c r="D19" s="21"/>
    </row>
    <row r="20" spans="1:4" ht="15" thickBot="1">
      <c r="A20" s="19" t="str">
        <f>+'Small cap '!A6</f>
        <v>Avantha</v>
      </c>
      <c r="B20" s="19"/>
      <c r="C20" s="20">
        <v>1.2500000000000001E-2</v>
      </c>
      <c r="D20" s="21"/>
    </row>
    <row r="21" spans="1:4" ht="15" thickBot="1">
      <c r="A21" s="19" t="str">
        <f>+'Small cap '!A7</f>
        <v>Tata</v>
      </c>
      <c r="B21" s="19"/>
      <c r="C21" s="24">
        <v>1.24E-2</v>
      </c>
      <c r="D21" s="25"/>
    </row>
    <row r="22" spans="1:4" ht="15" thickBot="1"/>
    <row r="23" spans="1:4" ht="15" thickBot="1">
      <c r="A23" s="22" t="s">
        <v>22</v>
      </c>
      <c r="B23" s="23"/>
    </row>
    <row r="24" spans="1:4" ht="15" thickBot="1">
      <c r="A24" s="1" t="s">
        <v>23</v>
      </c>
      <c r="B24" s="5" t="s">
        <v>19</v>
      </c>
    </row>
    <row r="25" spans="1:4">
      <c r="A25" s="10" t="s">
        <v>32</v>
      </c>
      <c r="B25" s="11">
        <v>10.07</v>
      </c>
    </row>
    <row r="26" spans="1:4">
      <c r="A26" s="10" t="s">
        <v>40</v>
      </c>
      <c r="B26" s="11">
        <v>8.5500000000000007</v>
      </c>
    </row>
    <row r="27" spans="1:4">
      <c r="A27" s="10" t="s">
        <v>34</v>
      </c>
      <c r="B27" s="11">
        <v>8.0399999999999991</v>
      </c>
    </row>
    <row r="28" spans="1:4">
      <c r="A28" s="10" t="s">
        <v>112</v>
      </c>
      <c r="B28" s="11">
        <v>7.15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31E8-F422-40F7-832B-20E061185353}">
  <dimension ref="A1:B7"/>
  <sheetViews>
    <sheetView workbookViewId="0">
      <selection activeCell="I14" sqref="I14"/>
    </sheetView>
  </sheetViews>
  <sheetFormatPr defaultRowHeight="14.5"/>
  <sheetData>
    <row r="1" spans="1:2">
      <c r="A1" t="s">
        <v>203</v>
      </c>
      <c r="B1" s="13">
        <v>2.2163089999999999</v>
      </c>
    </row>
    <row r="2" spans="1:2">
      <c r="A2" t="s">
        <v>204</v>
      </c>
      <c r="B2" s="13">
        <v>1.800627</v>
      </c>
    </row>
    <row r="3" spans="1:2">
      <c r="A3" t="s">
        <v>205</v>
      </c>
      <c r="B3" s="13">
        <v>1.7914369999999999</v>
      </c>
    </row>
    <row r="4" spans="1:2">
      <c r="A4" t="s">
        <v>206</v>
      </c>
      <c r="B4" s="13">
        <v>1.4040980000000001</v>
      </c>
    </row>
    <row r="5" spans="1:2">
      <c r="A5" t="s">
        <v>207</v>
      </c>
      <c r="B5" s="13">
        <v>1.353826</v>
      </c>
    </row>
    <row r="6" spans="1:2">
      <c r="A6" t="s">
        <v>208</v>
      </c>
      <c r="B6" s="13">
        <v>1.247927</v>
      </c>
    </row>
    <row r="7" spans="1:2">
      <c r="A7" t="s">
        <v>197</v>
      </c>
      <c r="B7" s="13">
        <v>1.24247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34" sqref="C34"/>
    </sheetView>
  </sheetViews>
  <sheetFormatPr defaultRowHeight="14.5"/>
  <cols>
    <col min="1" max="1" width="20" customWidth="1"/>
    <col min="2" max="2" width="43.08984375" bestFit="1" customWidth="1"/>
    <col min="3" max="3" width="16.08984375" customWidth="1"/>
    <col min="4" max="4" width="20.90625" customWidth="1"/>
  </cols>
  <sheetData>
    <row r="1" spans="1:4" ht="15" thickBot="1">
      <c r="A1" s="29" t="s">
        <v>44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 ht="26">
      <c r="A4" s="8" t="s">
        <v>45</v>
      </c>
      <c r="B4" s="8" t="s">
        <v>46</v>
      </c>
      <c r="C4" s="8" t="s">
        <v>47</v>
      </c>
      <c r="D4" s="12" t="s">
        <v>133</v>
      </c>
    </row>
    <row r="5" spans="1:4">
      <c r="A5" s="8" t="s">
        <v>15</v>
      </c>
      <c r="B5" s="8" t="s">
        <v>16</v>
      </c>
      <c r="C5" s="8" t="s">
        <v>17</v>
      </c>
      <c r="D5" s="12" t="s">
        <v>134</v>
      </c>
    </row>
    <row r="6" spans="1:4">
      <c r="A6" s="8" t="s">
        <v>48</v>
      </c>
      <c r="B6" s="8" t="s">
        <v>49</v>
      </c>
      <c r="C6" s="8" t="s">
        <v>17</v>
      </c>
      <c r="D6" s="12" t="s">
        <v>135</v>
      </c>
    </row>
    <row r="7" spans="1:4">
      <c r="A7" s="8" t="s">
        <v>54</v>
      </c>
      <c r="B7" s="8" t="s">
        <v>132</v>
      </c>
      <c r="C7" s="8" t="s">
        <v>55</v>
      </c>
      <c r="D7" s="12" t="s">
        <v>136</v>
      </c>
    </row>
    <row r="8" spans="1:4" ht="26">
      <c r="A8" s="8" t="s">
        <v>50</v>
      </c>
      <c r="B8" s="8" t="s">
        <v>51</v>
      </c>
      <c r="C8" s="8" t="s">
        <v>39</v>
      </c>
      <c r="D8" s="12" t="s">
        <v>137</v>
      </c>
    </row>
    <row r="9" spans="1:4">
      <c r="A9" s="8" t="s">
        <v>56</v>
      </c>
      <c r="B9" s="8" t="s">
        <v>57</v>
      </c>
      <c r="C9" s="8" t="s">
        <v>55</v>
      </c>
      <c r="D9" s="12" t="s">
        <v>138</v>
      </c>
    </row>
    <row r="10" spans="1:4" ht="26">
      <c r="A10" s="8" t="s">
        <v>52</v>
      </c>
      <c r="B10" s="8" t="s">
        <v>53</v>
      </c>
      <c r="C10" s="8" t="s">
        <v>39</v>
      </c>
      <c r="D10" s="12" t="s">
        <v>139</v>
      </c>
    </row>
    <row r="12" spans="1:4" ht="15" thickBot="1"/>
    <row r="13" spans="1:4" ht="15" thickBot="1">
      <c r="A13" s="30" t="s">
        <v>20</v>
      </c>
      <c r="B13" s="31"/>
      <c r="C13" s="31"/>
      <c r="D13" s="32"/>
    </row>
    <row r="14" spans="1:4" ht="15" thickBot="1">
      <c r="A14" s="26" t="s">
        <v>18</v>
      </c>
      <c r="B14" s="27"/>
      <c r="C14" s="28" t="s">
        <v>19</v>
      </c>
      <c r="D14" s="23"/>
    </row>
    <row r="15" spans="1:4" ht="15" thickBot="1">
      <c r="A15" s="19" t="str">
        <f>+'Non-cy'!A1</f>
        <v>Tata</v>
      </c>
      <c r="B15" s="19"/>
      <c r="C15" s="20">
        <v>0.19620000000000001</v>
      </c>
      <c r="D15" s="21"/>
    </row>
    <row r="16" spans="1:4" ht="15" thickBot="1">
      <c r="A16" s="19" t="str">
        <f>+'Non-cy'!A2</f>
        <v>Bharti</v>
      </c>
      <c r="B16" s="19"/>
      <c r="C16" s="20">
        <v>0.1018</v>
      </c>
      <c r="D16" s="21"/>
    </row>
    <row r="17" spans="1:4" ht="15" thickBot="1">
      <c r="A17" s="19" t="str">
        <f>+'Non-cy'!A3</f>
        <v>ITC - MNC</v>
      </c>
      <c r="B17" s="19"/>
      <c r="C17" s="20">
        <v>9.8100000000000007E-2</v>
      </c>
      <c r="D17" s="21"/>
    </row>
    <row r="18" spans="1:4" ht="15" thickBot="1">
      <c r="A18" s="19" t="str">
        <f>+'Non-cy'!A4</f>
        <v>Hindustan Unilever - MNC</v>
      </c>
      <c r="B18" s="19"/>
      <c r="C18" s="20">
        <v>9.1399999999999995E-2</v>
      </c>
      <c r="D18" s="21"/>
    </row>
    <row r="19" spans="1:4" ht="15" thickBot="1">
      <c r="A19" s="19" t="str">
        <f>+'Non-cy'!A5</f>
        <v>Asian Paints</v>
      </c>
      <c r="B19" s="19"/>
      <c r="C19" s="20">
        <v>4.8300000000000003E-2</v>
      </c>
      <c r="D19" s="21"/>
    </row>
    <row r="20" spans="1:4" ht="15" thickBot="1">
      <c r="A20" s="19" t="str">
        <f>+'Non-cy'!A6</f>
        <v>Interglobe</v>
      </c>
      <c r="B20" s="19"/>
      <c r="C20" s="20">
        <v>4.53E-2</v>
      </c>
      <c r="D20" s="21"/>
    </row>
    <row r="21" spans="1:4" ht="15" thickBot="1">
      <c r="A21" s="19" t="str">
        <f>+'Non-cy'!A7</f>
        <v>Nestle India - MNC</v>
      </c>
      <c r="B21" s="19"/>
      <c r="C21" s="24">
        <v>3.7699999999999997E-2</v>
      </c>
      <c r="D21" s="25"/>
    </row>
    <row r="22" spans="1:4" ht="15" thickBot="1"/>
    <row r="23" spans="1:4" ht="15" thickBot="1">
      <c r="A23" s="22" t="s">
        <v>22</v>
      </c>
      <c r="B23" s="23"/>
    </row>
    <row r="24" spans="1:4" ht="15" thickBot="1">
      <c r="A24" s="1" t="s">
        <v>23</v>
      </c>
      <c r="B24" s="5" t="s">
        <v>19</v>
      </c>
    </row>
    <row r="25" spans="1:4">
      <c r="A25" s="10" t="s">
        <v>17</v>
      </c>
      <c r="B25" s="11">
        <v>18.95</v>
      </c>
    </row>
    <row r="26" spans="1:4">
      <c r="A26" s="10" t="s">
        <v>55</v>
      </c>
      <c r="B26" s="11">
        <v>18.440000000000001</v>
      </c>
    </row>
    <row r="27" spans="1:4">
      <c r="A27" s="10" t="s">
        <v>39</v>
      </c>
      <c r="B27" s="11">
        <v>17.72</v>
      </c>
    </row>
    <row r="28" spans="1:4">
      <c r="A28" s="10" t="s">
        <v>47</v>
      </c>
      <c r="B28" s="11">
        <v>11.86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A713-EA7C-4FBE-9523-3D5E54E24A08}">
  <dimension ref="A1:B7"/>
  <sheetViews>
    <sheetView workbookViewId="0">
      <selection activeCell="I18" sqref="I18"/>
    </sheetView>
  </sheetViews>
  <sheetFormatPr defaultRowHeight="14.5"/>
  <sheetData>
    <row r="1" spans="1:2">
      <c r="A1" t="s">
        <v>197</v>
      </c>
      <c r="B1" s="13">
        <v>19.624804000000001</v>
      </c>
    </row>
    <row r="2" spans="1:2">
      <c r="A2" t="s">
        <v>200</v>
      </c>
      <c r="B2" s="13">
        <v>10.175886999999999</v>
      </c>
    </row>
    <row r="3" spans="1:2">
      <c r="A3" t="s">
        <v>210</v>
      </c>
      <c r="B3" s="13">
        <v>9.8133700000000008</v>
      </c>
    </row>
    <row r="4" spans="1:2">
      <c r="A4" t="s">
        <v>211</v>
      </c>
      <c r="B4" s="13">
        <v>9.1413309999999992</v>
      </c>
    </row>
    <row r="5" spans="1:2">
      <c r="A5" t="s">
        <v>212</v>
      </c>
      <c r="B5" s="13">
        <v>4.8254159999999997</v>
      </c>
    </row>
    <row r="6" spans="1:2">
      <c r="A6" t="s">
        <v>213</v>
      </c>
      <c r="B6" s="13">
        <v>4.5293929999999998</v>
      </c>
    </row>
    <row r="7" spans="1:2">
      <c r="A7" t="s">
        <v>214</v>
      </c>
      <c r="B7" s="13">
        <v>3.7657340000000001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24" sqref="D24"/>
    </sheetView>
  </sheetViews>
  <sheetFormatPr defaultRowHeight="14.5"/>
  <cols>
    <col min="1" max="1" width="20" customWidth="1"/>
    <col min="2" max="2" width="43.08984375" bestFit="1" customWidth="1"/>
    <col min="3" max="3" width="14.453125" customWidth="1"/>
    <col min="4" max="4" width="20.90625" customWidth="1"/>
  </cols>
  <sheetData>
    <row r="1" spans="1:4" ht="15" thickBot="1">
      <c r="A1" s="29" t="s">
        <v>58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66</v>
      </c>
      <c r="B4" s="8" t="s">
        <v>67</v>
      </c>
      <c r="C4" s="8" t="s">
        <v>61</v>
      </c>
      <c r="D4" s="12" t="s">
        <v>142</v>
      </c>
    </row>
    <row r="5" spans="1:4">
      <c r="A5" s="8" t="s">
        <v>64</v>
      </c>
      <c r="B5" s="8" t="s">
        <v>65</v>
      </c>
      <c r="C5" s="8" t="s">
        <v>61</v>
      </c>
      <c r="D5" s="12" t="s">
        <v>143</v>
      </c>
    </row>
    <row r="6" spans="1:4">
      <c r="A6" s="8" t="s">
        <v>62</v>
      </c>
      <c r="B6" s="8" t="s">
        <v>63</v>
      </c>
      <c r="C6" s="8" t="s">
        <v>61</v>
      </c>
      <c r="D6" s="12" t="s">
        <v>144</v>
      </c>
    </row>
    <row r="7" spans="1:4">
      <c r="A7" s="8" t="s">
        <v>59</v>
      </c>
      <c r="B7" s="8" t="s">
        <v>60</v>
      </c>
      <c r="C7" s="8" t="s">
        <v>61</v>
      </c>
      <c r="D7" s="12" t="s">
        <v>145</v>
      </c>
    </row>
    <row r="8" spans="1:4" ht="26">
      <c r="A8" s="8" t="s">
        <v>4</v>
      </c>
      <c r="B8" s="8" t="s">
        <v>5</v>
      </c>
      <c r="C8" s="8" t="s">
        <v>6</v>
      </c>
      <c r="D8" s="12" t="s">
        <v>146</v>
      </c>
    </row>
    <row r="9" spans="1:4" ht="26">
      <c r="A9" s="8" t="s">
        <v>113</v>
      </c>
      <c r="B9" s="8" t="s">
        <v>114</v>
      </c>
      <c r="C9" s="8" t="s">
        <v>43</v>
      </c>
      <c r="D9" s="12" t="s">
        <v>147</v>
      </c>
    </row>
    <row r="10" spans="1:4">
      <c r="A10" s="8" t="s">
        <v>140</v>
      </c>
      <c r="B10" s="8" t="s">
        <v>141</v>
      </c>
      <c r="C10" s="8" t="s">
        <v>14</v>
      </c>
      <c r="D10" s="12" t="s">
        <v>148</v>
      </c>
    </row>
    <row r="12" spans="1:4" ht="15" thickBot="1"/>
    <row r="13" spans="1:4" ht="15" thickBot="1">
      <c r="A13" s="30" t="s">
        <v>20</v>
      </c>
      <c r="B13" s="31"/>
      <c r="C13" s="31"/>
      <c r="D13" s="32"/>
    </row>
    <row r="14" spans="1:4" ht="15" thickBot="1">
      <c r="A14" s="26" t="s">
        <v>18</v>
      </c>
      <c r="B14" s="27"/>
      <c r="C14" s="28" t="s">
        <v>19</v>
      </c>
      <c r="D14" s="23"/>
    </row>
    <row r="15" spans="1:4" ht="15" thickBot="1">
      <c r="A15" s="19" t="str">
        <f>+'EV- ETF'!A1</f>
        <v>Tata</v>
      </c>
      <c r="B15" s="19"/>
      <c r="C15" s="20">
        <v>0.1641</v>
      </c>
      <c r="D15" s="21"/>
    </row>
    <row r="16" spans="1:4" ht="15" thickBot="1">
      <c r="A16" s="19" t="str">
        <f>+'EV- ETF'!A2</f>
        <v>Mahindra &amp; Mahindra</v>
      </c>
      <c r="B16" s="19"/>
      <c r="C16" s="20">
        <v>8.5500000000000007E-2</v>
      </c>
      <c r="D16" s="21"/>
    </row>
    <row r="17" spans="1:4" ht="15" thickBot="1">
      <c r="A17" s="19" t="str">
        <f>+'EV- ETF'!A3</f>
        <v>Maruti Suzuki - MNC</v>
      </c>
      <c r="B17" s="19"/>
      <c r="C17" s="20">
        <v>8.2400000000000001E-2</v>
      </c>
      <c r="D17" s="21"/>
    </row>
    <row r="18" spans="1:4" ht="15" thickBot="1">
      <c r="A18" s="19" t="str">
        <f>+'EV- ETF'!A4</f>
        <v>Bajaj</v>
      </c>
      <c r="B18" s="19"/>
      <c r="C18" s="20">
        <v>8.0100000000000005E-2</v>
      </c>
      <c r="D18" s="21"/>
    </row>
    <row r="19" spans="1:4" ht="15" thickBot="1">
      <c r="A19" s="19" t="str">
        <f>+'EV- ETF'!A5</f>
        <v>Murugappa Chettiar</v>
      </c>
      <c r="B19" s="19"/>
      <c r="C19" s="20">
        <v>4.7899999999999998E-2</v>
      </c>
      <c r="D19" s="21"/>
    </row>
    <row r="20" spans="1:4" ht="15" thickBot="1">
      <c r="A20" s="19" t="str">
        <f>+'EV- ETF'!A6</f>
        <v>Mukesh Ambani</v>
      </c>
      <c r="B20" s="19"/>
      <c r="C20" s="20">
        <v>4.36E-2</v>
      </c>
      <c r="D20" s="21"/>
    </row>
    <row r="21" spans="1:4" ht="15" thickBot="1">
      <c r="A21" s="19" t="str">
        <f>+'EV- ETF'!A7</f>
        <v>Bosch - MNC</v>
      </c>
      <c r="B21" s="19"/>
      <c r="C21" s="24">
        <v>4.2700000000000002E-2</v>
      </c>
      <c r="D21" s="25"/>
    </row>
    <row r="22" spans="1:4" ht="15" thickBot="1"/>
    <row r="23" spans="1:4" ht="15" thickBot="1">
      <c r="A23" s="22" t="s">
        <v>22</v>
      </c>
      <c r="B23" s="23"/>
    </row>
    <row r="24" spans="1:4" ht="15" thickBot="1">
      <c r="A24" s="1" t="s">
        <v>23</v>
      </c>
      <c r="B24" s="5" t="s">
        <v>19</v>
      </c>
    </row>
    <row r="25" spans="1:4">
      <c r="A25" s="10" t="s">
        <v>61</v>
      </c>
      <c r="B25" s="11">
        <v>37.67</v>
      </c>
    </row>
    <row r="26" spans="1:4">
      <c r="A26" s="10" t="s">
        <v>43</v>
      </c>
      <c r="B26" s="11">
        <v>27.98</v>
      </c>
    </row>
    <row r="27" spans="1:4">
      <c r="A27" s="10" t="s">
        <v>68</v>
      </c>
      <c r="B27" s="11">
        <v>8.42</v>
      </c>
    </row>
    <row r="28" spans="1:4">
      <c r="A28" s="10" t="s">
        <v>14</v>
      </c>
      <c r="B28" s="11">
        <v>7.91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0A92-7A3B-4EA5-96B1-CB5730118F63}">
  <dimension ref="A1:B7"/>
  <sheetViews>
    <sheetView workbookViewId="0">
      <selection activeCell="G19" sqref="G19"/>
    </sheetView>
  </sheetViews>
  <sheetFormatPr defaultRowHeight="14.5"/>
  <sheetData>
    <row r="1" spans="1:2">
      <c r="A1" t="s">
        <v>197</v>
      </c>
      <c r="B1" s="13">
        <v>16.410789000000001</v>
      </c>
    </row>
    <row r="2" spans="1:2">
      <c r="A2" t="s">
        <v>215</v>
      </c>
      <c r="B2" s="13">
        <v>8.5462179999999996</v>
      </c>
    </row>
    <row r="3" spans="1:2">
      <c r="A3" t="s">
        <v>216</v>
      </c>
      <c r="B3" s="13">
        <v>8.2402160000000002</v>
      </c>
    </row>
    <row r="4" spans="1:2">
      <c r="A4" t="s">
        <v>202</v>
      </c>
      <c r="B4" s="13">
        <v>8.0068420000000007</v>
      </c>
    </row>
    <row r="5" spans="1:2">
      <c r="A5" t="s">
        <v>203</v>
      </c>
      <c r="B5" s="13">
        <v>4.7912179999999998</v>
      </c>
    </row>
    <row r="6" spans="1:2">
      <c r="A6" t="s">
        <v>199</v>
      </c>
      <c r="B6" s="13">
        <v>4.360195</v>
      </c>
    </row>
    <row r="7" spans="1:2">
      <c r="A7" t="s">
        <v>217</v>
      </c>
      <c r="B7" s="13">
        <v>4.2696240000000003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E61D-FDD6-4F2D-8977-9F0715D2AA5F}">
  <dimension ref="A1:D28"/>
  <sheetViews>
    <sheetView workbookViewId="0">
      <selection activeCell="B6" sqref="B6"/>
    </sheetView>
  </sheetViews>
  <sheetFormatPr defaultRowHeight="14.5"/>
  <cols>
    <col min="1" max="1" width="21.54296875" bestFit="1" customWidth="1"/>
    <col min="2" max="2" width="52.1796875" customWidth="1"/>
    <col min="3" max="3" width="18.1796875" customWidth="1"/>
    <col min="4" max="4" width="15.08984375" bestFit="1" customWidth="1"/>
  </cols>
  <sheetData>
    <row r="1" spans="1:4" ht="15" thickBot="1">
      <c r="A1" s="29" t="s">
        <v>224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14" t="s">
        <v>0</v>
      </c>
      <c r="B3" s="15" t="s">
        <v>1</v>
      </c>
      <c r="C3" s="15" t="s">
        <v>2</v>
      </c>
      <c r="D3" s="16" t="s">
        <v>3</v>
      </c>
    </row>
    <row r="4" spans="1:4">
      <c r="A4" s="8" t="s">
        <v>225</v>
      </c>
      <c r="B4" s="8" t="s">
        <v>226</v>
      </c>
      <c r="C4" s="8" t="s">
        <v>227</v>
      </c>
      <c r="D4" s="12" t="s">
        <v>228</v>
      </c>
    </row>
    <row r="5" spans="1:4">
      <c r="A5" s="8" t="s">
        <v>229</v>
      </c>
      <c r="B5" s="8" t="s">
        <v>230</v>
      </c>
      <c r="C5" s="8"/>
      <c r="D5" s="12" t="s">
        <v>231</v>
      </c>
    </row>
    <row r="6" spans="1:4">
      <c r="A6" s="17"/>
      <c r="B6" s="17"/>
      <c r="C6" s="17"/>
      <c r="D6" s="18"/>
    </row>
    <row r="7" spans="1:4">
      <c r="A7" s="17"/>
      <c r="B7" s="17"/>
      <c r="C7" s="17"/>
      <c r="D7" s="18"/>
    </row>
    <row r="8" spans="1:4">
      <c r="A8" s="17"/>
      <c r="B8" s="17"/>
      <c r="C8" s="17"/>
      <c r="D8" s="18"/>
    </row>
    <row r="9" spans="1:4">
      <c r="A9" s="17"/>
      <c r="B9" s="17"/>
      <c r="C9" s="17"/>
      <c r="D9" s="18"/>
    </row>
    <row r="10" spans="1:4">
      <c r="A10" s="17"/>
      <c r="B10" s="17"/>
      <c r="C10" s="17"/>
      <c r="D10" s="18"/>
    </row>
    <row r="12" spans="1:4" ht="15" thickBot="1"/>
    <row r="13" spans="1:4" ht="15" thickBot="1">
      <c r="A13" s="30" t="s">
        <v>20</v>
      </c>
      <c r="B13" s="31"/>
      <c r="C13" s="31"/>
      <c r="D13" s="32"/>
    </row>
    <row r="14" spans="1:4" ht="15" thickBot="1">
      <c r="A14" s="26" t="s">
        <v>18</v>
      </c>
      <c r="B14" s="27"/>
      <c r="C14" s="28" t="s">
        <v>19</v>
      </c>
      <c r="D14" s="23"/>
    </row>
    <row r="15" spans="1:4" ht="15" thickBot="1">
      <c r="A15" s="19"/>
      <c r="B15" s="19"/>
      <c r="C15" s="20"/>
      <c r="D15" s="21"/>
    </row>
    <row r="16" spans="1:4" ht="15" thickBot="1">
      <c r="A16" s="33"/>
      <c r="B16" s="33"/>
      <c r="C16" s="20"/>
      <c r="D16" s="21"/>
    </row>
    <row r="17" spans="1:4" ht="15" thickBot="1">
      <c r="A17" s="34"/>
      <c r="B17" s="34"/>
      <c r="C17" s="20"/>
      <c r="D17" s="21"/>
    </row>
    <row r="18" spans="1:4" ht="15" thickBot="1">
      <c r="A18" s="33"/>
      <c r="B18" s="33"/>
      <c r="C18" s="20"/>
      <c r="D18" s="21"/>
    </row>
    <row r="19" spans="1:4" ht="15" thickBot="1">
      <c r="A19" s="33"/>
      <c r="B19" s="33"/>
      <c r="C19" s="20"/>
      <c r="D19" s="21"/>
    </row>
    <row r="20" spans="1:4" ht="15" thickBot="1">
      <c r="A20" s="33"/>
      <c r="B20" s="33"/>
      <c r="C20" s="20"/>
      <c r="D20" s="21"/>
    </row>
    <row r="21" spans="1:4" ht="15" thickBot="1">
      <c r="A21" s="33"/>
      <c r="B21" s="33"/>
      <c r="C21" s="24"/>
      <c r="D21" s="25"/>
    </row>
    <row r="22" spans="1:4" ht="15" thickBot="1"/>
    <row r="23" spans="1:4" ht="15" thickBot="1">
      <c r="A23" s="22" t="s">
        <v>22</v>
      </c>
      <c r="B23" s="23"/>
    </row>
    <row r="24" spans="1:4" ht="15" thickBot="1">
      <c r="A24" s="1" t="s">
        <v>23</v>
      </c>
      <c r="B24" s="5" t="s">
        <v>19</v>
      </c>
    </row>
    <row r="25" spans="1:4">
      <c r="A25" s="10"/>
      <c r="B25" s="11"/>
    </row>
    <row r="26" spans="1:4">
      <c r="A26" s="10"/>
      <c r="B26" s="11"/>
    </row>
    <row r="27" spans="1:4">
      <c r="A27" s="10"/>
      <c r="B27" s="11"/>
    </row>
    <row r="28" spans="1:4">
      <c r="A28" s="10"/>
      <c r="B28" s="11"/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workbookViewId="0">
      <selection activeCell="D27" sqref="D27"/>
    </sheetView>
  </sheetViews>
  <sheetFormatPr defaultRowHeight="14.5"/>
  <cols>
    <col min="1" max="1" width="20" customWidth="1"/>
    <col min="2" max="2" width="43.08984375" bestFit="1" customWidth="1"/>
    <col min="3" max="3" width="18.36328125" customWidth="1"/>
    <col min="4" max="4" width="20.90625" customWidth="1"/>
  </cols>
  <sheetData>
    <row r="1" spans="1:4" ht="15" thickBot="1">
      <c r="A1" s="29" t="s">
        <v>72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76</v>
      </c>
      <c r="B4" s="8" t="s">
        <v>77</v>
      </c>
      <c r="C4" s="8" t="s">
        <v>75</v>
      </c>
      <c r="D4" s="12" t="s">
        <v>151</v>
      </c>
    </row>
    <row r="5" spans="1:4">
      <c r="A5" s="8" t="s">
        <v>73</v>
      </c>
      <c r="B5" s="8" t="s">
        <v>74</v>
      </c>
      <c r="C5" s="8" t="s">
        <v>75</v>
      </c>
      <c r="D5" s="12" t="s">
        <v>152</v>
      </c>
    </row>
    <row r="6" spans="1:4" ht="26">
      <c r="A6" s="8" t="s">
        <v>78</v>
      </c>
      <c r="B6" s="8" t="s">
        <v>79</v>
      </c>
      <c r="C6" s="8" t="s">
        <v>68</v>
      </c>
      <c r="D6" s="12" t="s">
        <v>153</v>
      </c>
    </row>
    <row r="7" spans="1:4" ht="26">
      <c r="A7" s="8" t="s">
        <v>86</v>
      </c>
      <c r="B7" s="8" t="s">
        <v>80</v>
      </c>
      <c r="C7" s="8" t="s">
        <v>81</v>
      </c>
      <c r="D7" s="12" t="s">
        <v>154</v>
      </c>
    </row>
    <row r="8" spans="1:4">
      <c r="A8" s="8" t="s">
        <v>84</v>
      </c>
      <c r="B8" s="8" t="s">
        <v>85</v>
      </c>
      <c r="C8" s="8" t="s">
        <v>75</v>
      </c>
      <c r="D8" s="12" t="s">
        <v>155</v>
      </c>
    </row>
    <row r="9" spans="1:4" ht="26">
      <c r="A9" s="8" t="s">
        <v>82</v>
      </c>
      <c r="B9" s="8" t="s">
        <v>83</v>
      </c>
      <c r="C9" s="8" t="s">
        <v>81</v>
      </c>
      <c r="D9" s="12" t="s">
        <v>156</v>
      </c>
    </row>
    <row r="10" spans="1:4">
      <c r="A10" s="8" t="s">
        <v>149</v>
      </c>
      <c r="B10" s="8" t="s">
        <v>150</v>
      </c>
      <c r="C10" s="8" t="s">
        <v>75</v>
      </c>
      <c r="D10" s="12" t="s">
        <v>157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0" t="s">
        <v>20</v>
      </c>
      <c r="B14" s="31"/>
      <c r="C14" s="31"/>
      <c r="D14" s="32"/>
    </row>
    <row r="15" spans="1:4" ht="15" thickBot="1">
      <c r="A15" s="26" t="s">
        <v>18</v>
      </c>
      <c r="B15" s="27"/>
      <c r="C15" s="28" t="s">
        <v>19</v>
      </c>
      <c r="D15" s="23"/>
    </row>
    <row r="16" spans="1:4" ht="15" thickBot="1">
      <c r="A16" s="19" t="str">
        <f>+'Def -Etf'!A1</f>
        <v>PSU</v>
      </c>
      <c r="B16" s="19"/>
      <c r="C16" s="20">
        <v>0.68020000000000003</v>
      </c>
      <c r="D16" s="21"/>
    </row>
    <row r="17" spans="1:4" ht="15" thickBot="1">
      <c r="A17" s="19" t="str">
        <f>+'Def -Etf'!A2</f>
        <v>Private</v>
      </c>
      <c r="B17" s="19"/>
      <c r="C17" s="20">
        <v>0.31969999999999998</v>
      </c>
      <c r="D17" s="21"/>
    </row>
    <row r="18" spans="1:4" ht="15" thickBot="1">
      <c r="A18" s="34"/>
      <c r="B18" s="34"/>
      <c r="C18" s="20"/>
      <c r="D18" s="21"/>
    </row>
    <row r="19" spans="1:4" ht="15" thickBot="1">
      <c r="A19" s="33"/>
      <c r="B19" s="33"/>
      <c r="C19" s="20"/>
      <c r="D19" s="21"/>
    </row>
    <row r="20" spans="1:4" ht="15" thickBot="1">
      <c r="A20" s="33"/>
      <c r="B20" s="33"/>
      <c r="C20" s="20"/>
      <c r="D20" s="21"/>
    </row>
    <row r="21" spans="1:4" ht="15" thickBot="1">
      <c r="A21" s="33"/>
      <c r="B21" s="33"/>
      <c r="C21" s="20"/>
      <c r="D21" s="21"/>
    </row>
    <row r="22" spans="1:4" ht="15" thickBot="1">
      <c r="A22" s="33"/>
      <c r="B22" s="33"/>
      <c r="C22" s="24"/>
      <c r="D22" s="25"/>
    </row>
    <row r="23" spans="1:4" ht="15" thickBot="1"/>
    <row r="24" spans="1:4" ht="15" thickBot="1">
      <c r="A24" s="22" t="s">
        <v>22</v>
      </c>
      <c r="B24" s="23"/>
    </row>
    <row r="25" spans="1:4" ht="15" thickBot="1">
      <c r="A25" s="1" t="s">
        <v>23</v>
      </c>
      <c r="B25" s="5" t="s">
        <v>19</v>
      </c>
    </row>
    <row r="26" spans="1:4">
      <c r="A26" s="10" t="s">
        <v>75</v>
      </c>
      <c r="B26" s="11">
        <v>63.62</v>
      </c>
    </row>
    <row r="27" spans="1:4">
      <c r="A27" s="10" t="s">
        <v>81</v>
      </c>
      <c r="B27" s="11">
        <v>17.32</v>
      </c>
    </row>
    <row r="28" spans="1:4">
      <c r="A28" s="10" t="s">
        <v>68</v>
      </c>
      <c r="B28" s="11">
        <v>16.02</v>
      </c>
    </row>
    <row r="29" spans="1:4">
      <c r="A29" s="10" t="s">
        <v>115</v>
      </c>
      <c r="B29" s="11">
        <v>3.02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DAFF-2346-4B40-85BE-2802AE07BCDA}">
  <dimension ref="A1:B2"/>
  <sheetViews>
    <sheetView workbookViewId="0">
      <selection activeCell="H18" sqref="H18"/>
    </sheetView>
  </sheetViews>
  <sheetFormatPr defaultRowHeight="14.5"/>
  <sheetData>
    <row r="1" spans="1:2">
      <c r="A1" t="s">
        <v>218</v>
      </c>
      <c r="B1" s="13">
        <v>68.017915999999985</v>
      </c>
    </row>
    <row r="2" spans="1:2">
      <c r="A2" t="s">
        <v>209</v>
      </c>
      <c r="B2" s="13">
        <v>31.966026999999997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A16" sqref="A16:B16"/>
    </sheetView>
  </sheetViews>
  <sheetFormatPr defaultRowHeight="14.5"/>
  <cols>
    <col min="1" max="1" width="20" customWidth="1"/>
    <col min="2" max="2" width="43.08984375" bestFit="1" customWidth="1"/>
    <col min="3" max="3" width="18.36328125" customWidth="1"/>
    <col min="4" max="4" width="20.90625" customWidth="1"/>
  </cols>
  <sheetData>
    <row r="1" spans="1:4" ht="15" thickBot="1">
      <c r="A1" s="29" t="s">
        <v>89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90</v>
      </c>
      <c r="B4" s="8" t="s">
        <v>91</v>
      </c>
      <c r="C4" s="8" t="s">
        <v>92</v>
      </c>
      <c r="D4" s="12" t="s">
        <v>158</v>
      </c>
    </row>
    <row r="5" spans="1:4">
      <c r="A5" s="8" t="s">
        <v>93</v>
      </c>
      <c r="B5" s="8" t="s">
        <v>94</v>
      </c>
      <c r="C5" s="8" t="s">
        <v>32</v>
      </c>
      <c r="D5" s="12" t="s">
        <v>159</v>
      </c>
    </row>
    <row r="6" spans="1:4">
      <c r="A6" s="8" t="s">
        <v>95</v>
      </c>
      <c r="B6" s="8" t="s">
        <v>96</v>
      </c>
      <c r="C6" s="8" t="s">
        <v>71</v>
      </c>
      <c r="D6" s="12" t="s">
        <v>160</v>
      </c>
    </row>
    <row r="7" spans="1:4">
      <c r="A7" s="8" t="s">
        <v>97</v>
      </c>
      <c r="B7" s="8" t="s">
        <v>98</v>
      </c>
      <c r="C7" s="8" t="s">
        <v>99</v>
      </c>
      <c r="D7" s="12" t="s">
        <v>161</v>
      </c>
    </row>
    <row r="8" spans="1:4">
      <c r="A8" s="8" t="s">
        <v>100</v>
      </c>
      <c r="B8" s="8" t="s">
        <v>101</v>
      </c>
      <c r="C8" s="8" t="s">
        <v>102</v>
      </c>
      <c r="D8" s="12" t="s">
        <v>162</v>
      </c>
    </row>
    <row r="9" spans="1:4">
      <c r="A9" s="8" t="s">
        <v>73</v>
      </c>
      <c r="B9" s="8" t="s">
        <v>74</v>
      </c>
      <c r="C9" s="8" t="s">
        <v>75</v>
      </c>
      <c r="D9" s="12" t="s">
        <v>163</v>
      </c>
    </row>
    <row r="10" spans="1:4">
      <c r="A10" s="8" t="s">
        <v>116</v>
      </c>
      <c r="B10" s="8" t="s">
        <v>117</v>
      </c>
      <c r="C10" s="8" t="s">
        <v>71</v>
      </c>
      <c r="D10" s="12" t="s">
        <v>164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0" t="s">
        <v>20</v>
      </c>
      <c r="B14" s="31"/>
      <c r="C14" s="31"/>
      <c r="D14" s="32"/>
    </row>
    <row r="15" spans="1:4" ht="15" thickBot="1">
      <c r="A15" s="26" t="s">
        <v>18</v>
      </c>
      <c r="B15" s="27"/>
      <c r="C15" s="28" t="s">
        <v>19</v>
      </c>
      <c r="D15" s="23"/>
    </row>
    <row r="16" spans="1:4" ht="15" thickBot="1">
      <c r="A16" s="19" t="str">
        <f>+'Railway index'!A1</f>
        <v>PSU</v>
      </c>
      <c r="B16" s="19"/>
      <c r="C16" s="20">
        <v>1</v>
      </c>
      <c r="D16" s="21"/>
    </row>
    <row r="17" spans="1:4" ht="15" thickBot="1">
      <c r="A17" s="33"/>
      <c r="B17" s="33"/>
      <c r="C17" s="20"/>
      <c r="D17" s="21"/>
    </row>
    <row r="18" spans="1:4" ht="15" thickBot="1">
      <c r="A18" s="34"/>
      <c r="B18" s="34"/>
      <c r="C18" s="20"/>
      <c r="D18" s="21"/>
    </row>
    <row r="19" spans="1:4" ht="15" thickBot="1">
      <c r="A19" s="33"/>
      <c r="B19" s="33"/>
      <c r="C19" s="20"/>
      <c r="D19" s="21"/>
    </row>
    <row r="20" spans="1:4" ht="15" thickBot="1">
      <c r="A20" s="33"/>
      <c r="B20" s="33"/>
      <c r="C20" s="20"/>
      <c r="D20" s="21"/>
    </row>
    <row r="21" spans="1:4" ht="15" thickBot="1">
      <c r="A21" s="33"/>
      <c r="B21" s="33"/>
      <c r="C21" s="20"/>
      <c r="D21" s="21"/>
    </row>
    <row r="22" spans="1:4" ht="15" thickBot="1">
      <c r="A22" s="33"/>
      <c r="B22" s="33"/>
      <c r="C22" s="24"/>
      <c r="D22" s="25"/>
    </row>
    <row r="23" spans="1:4" ht="15" thickBot="1"/>
    <row r="24" spans="1:4" ht="15" thickBot="1">
      <c r="A24" s="22" t="s">
        <v>22</v>
      </c>
      <c r="B24" s="23"/>
    </row>
    <row r="25" spans="1:4" ht="15" thickBot="1">
      <c r="A25" s="1" t="s">
        <v>23</v>
      </c>
      <c r="B25" s="5" t="s">
        <v>19</v>
      </c>
    </row>
    <row r="26" spans="1:4">
      <c r="A26" s="10" t="s">
        <v>71</v>
      </c>
      <c r="B26" s="11">
        <v>23.52</v>
      </c>
    </row>
    <row r="27" spans="1:4">
      <c r="A27" s="10" t="s">
        <v>92</v>
      </c>
      <c r="B27" s="11">
        <v>19.149999999999999</v>
      </c>
    </row>
    <row r="28" spans="1:4">
      <c r="A28" s="10" t="s">
        <v>32</v>
      </c>
      <c r="B28" s="11">
        <v>18.78</v>
      </c>
    </row>
    <row r="29" spans="1:4">
      <c r="A29" s="10" t="s">
        <v>99</v>
      </c>
      <c r="B29" s="11">
        <v>15.68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C910-3455-417F-8449-1C5C03A2A9E6}">
  <dimension ref="A1:B1"/>
  <sheetViews>
    <sheetView workbookViewId="0">
      <selection sqref="A1:B1"/>
    </sheetView>
  </sheetViews>
  <sheetFormatPr defaultRowHeight="14.5"/>
  <sheetData>
    <row r="1" spans="1:2">
      <c r="A1" t="s">
        <v>218</v>
      </c>
      <c r="B1">
        <v>99.932345999999995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A16" sqref="A16:B16"/>
    </sheetView>
  </sheetViews>
  <sheetFormatPr defaultRowHeight="14.5"/>
  <cols>
    <col min="1" max="1" width="20" customWidth="1"/>
    <col min="2" max="2" width="43.08984375" bestFit="1" customWidth="1"/>
    <col min="3" max="3" width="18.36328125" customWidth="1"/>
    <col min="4" max="4" width="20.90625" customWidth="1"/>
  </cols>
  <sheetData>
    <row r="1" spans="1:4" ht="15" thickBot="1">
      <c r="A1" s="29" t="s">
        <v>103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90</v>
      </c>
      <c r="B4" s="8" t="s">
        <v>91</v>
      </c>
      <c r="C4" s="8" t="s">
        <v>92</v>
      </c>
      <c r="D4" s="12" t="s">
        <v>165</v>
      </c>
    </row>
    <row r="5" spans="1:4">
      <c r="A5" s="8" t="s">
        <v>93</v>
      </c>
      <c r="B5" s="8" t="s">
        <v>94</v>
      </c>
      <c r="C5" s="8" t="s">
        <v>32</v>
      </c>
      <c r="D5" s="12" t="s">
        <v>166</v>
      </c>
    </row>
    <row r="6" spans="1:4">
      <c r="A6" s="8" t="s">
        <v>95</v>
      </c>
      <c r="B6" s="8" t="s">
        <v>96</v>
      </c>
      <c r="C6" s="8" t="s">
        <v>71</v>
      </c>
      <c r="D6" s="12" t="s">
        <v>167</v>
      </c>
    </row>
    <row r="7" spans="1:4">
      <c r="A7" s="8" t="s">
        <v>97</v>
      </c>
      <c r="B7" s="8" t="s">
        <v>98</v>
      </c>
      <c r="C7" s="8" t="s">
        <v>99</v>
      </c>
      <c r="D7" s="12" t="s">
        <v>168</v>
      </c>
    </row>
    <row r="8" spans="1:4">
      <c r="A8" s="8" t="s">
        <v>100</v>
      </c>
      <c r="B8" s="8" t="s">
        <v>101</v>
      </c>
      <c r="C8" s="8" t="s">
        <v>102</v>
      </c>
      <c r="D8" s="12" t="s">
        <v>169</v>
      </c>
    </row>
    <row r="9" spans="1:4">
      <c r="A9" s="8" t="s">
        <v>73</v>
      </c>
      <c r="B9" s="8" t="s">
        <v>74</v>
      </c>
      <c r="C9" s="8" t="s">
        <v>75</v>
      </c>
      <c r="D9" s="12" t="s">
        <v>163</v>
      </c>
    </row>
    <row r="10" spans="1:4">
      <c r="A10" s="8" t="s">
        <v>116</v>
      </c>
      <c r="B10" s="8" t="s">
        <v>117</v>
      </c>
      <c r="C10" s="8" t="s">
        <v>71</v>
      </c>
      <c r="D10" s="12" t="s">
        <v>148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0" t="s">
        <v>20</v>
      </c>
      <c r="B14" s="31"/>
      <c r="C14" s="31"/>
      <c r="D14" s="32"/>
    </row>
    <row r="15" spans="1:4" ht="15" thickBot="1">
      <c r="A15" s="26" t="s">
        <v>18</v>
      </c>
      <c r="B15" s="27"/>
      <c r="C15" s="28" t="s">
        <v>19</v>
      </c>
      <c r="D15" s="23"/>
    </row>
    <row r="16" spans="1:4" ht="15" thickBot="1">
      <c r="A16" s="19" t="str">
        <f>+'Railway index'!A1</f>
        <v>PSU</v>
      </c>
      <c r="B16" s="19"/>
      <c r="C16" s="20">
        <v>1</v>
      </c>
      <c r="D16" s="21"/>
    </row>
    <row r="17" spans="1:4" ht="15" thickBot="1">
      <c r="A17" s="33"/>
      <c r="B17" s="33"/>
      <c r="C17" s="20"/>
      <c r="D17" s="21"/>
    </row>
    <row r="18" spans="1:4" ht="15" thickBot="1">
      <c r="A18" s="34"/>
      <c r="B18" s="34"/>
      <c r="C18" s="20"/>
      <c r="D18" s="21"/>
    </row>
    <row r="19" spans="1:4" ht="15" thickBot="1">
      <c r="A19" s="33"/>
      <c r="B19" s="33"/>
      <c r="C19" s="20"/>
      <c r="D19" s="21"/>
    </row>
    <row r="20" spans="1:4" ht="15" thickBot="1">
      <c r="A20" s="33"/>
      <c r="B20" s="33"/>
      <c r="C20" s="20"/>
      <c r="D20" s="21"/>
    </row>
    <row r="21" spans="1:4" ht="15" thickBot="1">
      <c r="A21" s="33"/>
      <c r="B21" s="33"/>
      <c r="C21" s="20"/>
      <c r="D21" s="21"/>
    </row>
    <row r="22" spans="1:4" ht="15" thickBot="1">
      <c r="A22" s="33"/>
      <c r="B22" s="33"/>
      <c r="C22" s="24"/>
      <c r="D22" s="25"/>
    </row>
    <row r="23" spans="1:4" ht="15" thickBot="1"/>
    <row r="24" spans="1:4" ht="15" thickBot="1">
      <c r="A24" s="22" t="s">
        <v>22</v>
      </c>
      <c r="B24" s="23"/>
    </row>
    <row r="25" spans="1:4" ht="15" thickBot="1">
      <c r="A25" s="1" t="s">
        <v>23</v>
      </c>
      <c r="B25" s="5" t="s">
        <v>19</v>
      </c>
    </row>
    <row r="26" spans="1:4">
      <c r="A26" s="10" t="s">
        <v>71</v>
      </c>
      <c r="B26" s="11">
        <v>23.47</v>
      </c>
    </row>
    <row r="27" spans="1:4">
      <c r="A27" s="10" t="s">
        <v>92</v>
      </c>
      <c r="B27" s="11">
        <v>19.11</v>
      </c>
    </row>
    <row r="28" spans="1:4">
      <c r="A28" s="10" t="s">
        <v>32</v>
      </c>
      <c r="B28" s="11">
        <v>18.75</v>
      </c>
    </row>
    <row r="29" spans="1:4">
      <c r="A29" s="10" t="s">
        <v>99</v>
      </c>
      <c r="B29" s="11">
        <v>15.65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A389-B2B9-4CAE-8D3C-C89A4421204B}">
  <dimension ref="A1:B1"/>
  <sheetViews>
    <sheetView workbookViewId="0">
      <selection activeCell="B1" sqref="B1"/>
    </sheetView>
  </sheetViews>
  <sheetFormatPr defaultRowHeight="14.5"/>
  <sheetData>
    <row r="1" spans="1:2">
      <c r="A1" t="s">
        <v>218</v>
      </c>
      <c r="B1">
        <v>99.752336999999997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D26" sqref="D26"/>
    </sheetView>
  </sheetViews>
  <sheetFormatPr defaultRowHeight="14.5"/>
  <cols>
    <col min="1" max="1" width="20" customWidth="1"/>
    <col min="2" max="2" width="43.08984375" bestFit="1" customWidth="1"/>
    <col min="3" max="3" width="18.36328125" customWidth="1"/>
    <col min="4" max="4" width="20.90625" customWidth="1"/>
  </cols>
  <sheetData>
    <row r="1" spans="1:4" ht="15" thickBot="1">
      <c r="A1" s="29" t="s">
        <v>104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12" t="s">
        <v>170</v>
      </c>
    </row>
    <row r="5" spans="1:4">
      <c r="A5" s="8" t="s">
        <v>10</v>
      </c>
      <c r="B5" s="8" t="s">
        <v>11</v>
      </c>
      <c r="C5" s="8" t="s">
        <v>9</v>
      </c>
      <c r="D5" s="12" t="s">
        <v>171</v>
      </c>
    </row>
    <row r="6" spans="1:4">
      <c r="A6" s="8" t="s">
        <v>4</v>
      </c>
      <c r="B6" s="8" t="s">
        <v>5</v>
      </c>
      <c r="C6" s="8" t="s">
        <v>6</v>
      </c>
      <c r="D6" s="12" t="s">
        <v>172</v>
      </c>
    </row>
    <row r="7" spans="1:4">
      <c r="A7" s="8" t="s">
        <v>12</v>
      </c>
      <c r="B7" s="8" t="s">
        <v>13</v>
      </c>
      <c r="C7" s="8" t="s">
        <v>14</v>
      </c>
      <c r="D7" s="12" t="s">
        <v>173</v>
      </c>
    </row>
    <row r="8" spans="1:4">
      <c r="A8" s="8" t="s">
        <v>45</v>
      </c>
      <c r="B8" s="8" t="s">
        <v>46</v>
      </c>
      <c r="C8" s="8" t="s">
        <v>47</v>
      </c>
      <c r="D8" s="12" t="s">
        <v>174</v>
      </c>
    </row>
    <row r="9" spans="1:4">
      <c r="A9" s="8" t="s">
        <v>15</v>
      </c>
      <c r="B9" s="8" t="s">
        <v>16</v>
      </c>
      <c r="C9" s="8" t="s">
        <v>17</v>
      </c>
      <c r="D9" s="12" t="s">
        <v>175</v>
      </c>
    </row>
    <row r="10" spans="1:4">
      <c r="A10" s="8" t="s">
        <v>69</v>
      </c>
      <c r="B10" s="8" t="s">
        <v>70</v>
      </c>
      <c r="C10" s="8" t="s">
        <v>71</v>
      </c>
      <c r="D10" s="12" t="s">
        <v>176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0" t="s">
        <v>20</v>
      </c>
      <c r="B14" s="31"/>
      <c r="C14" s="31"/>
      <c r="D14" s="32"/>
    </row>
    <row r="15" spans="1:4" ht="15" thickBot="1">
      <c r="A15" s="26" t="s">
        <v>18</v>
      </c>
      <c r="B15" s="27"/>
      <c r="C15" s="28" t="s">
        <v>19</v>
      </c>
      <c r="D15" s="23"/>
    </row>
    <row r="16" spans="1:4" ht="15" thickBot="1">
      <c r="A16" s="19" t="str">
        <f>+'Nifty 200 ETF'!A1</f>
        <v>HDFC</v>
      </c>
      <c r="B16" s="19"/>
      <c r="C16" s="20">
        <v>9.98E-2</v>
      </c>
      <c r="D16" s="21"/>
    </row>
    <row r="17" spans="1:4" ht="15" thickBot="1">
      <c r="A17" s="19" t="str">
        <f>+'Nifty 200 ETF'!A2</f>
        <v>Tata</v>
      </c>
      <c r="B17" s="19"/>
      <c r="C17" s="20">
        <v>7.1999999999999995E-2</v>
      </c>
      <c r="D17" s="21"/>
    </row>
    <row r="18" spans="1:4" ht="15" thickBot="1">
      <c r="A18" s="19" t="str">
        <f>+'Nifty 200 ETF'!A3</f>
        <v>ICICI</v>
      </c>
      <c r="B18" s="19"/>
      <c r="C18" s="20">
        <v>6.7599999999999993E-2</v>
      </c>
      <c r="D18" s="21"/>
    </row>
    <row r="19" spans="1:4" ht="15" thickBot="1">
      <c r="A19" s="19" t="str">
        <f>+'Nifty 200 ETF'!A4</f>
        <v>Mukesh Ambani</v>
      </c>
      <c r="B19" s="19"/>
      <c r="C19" s="20">
        <v>6.5199999999999994E-2</v>
      </c>
      <c r="D19" s="21"/>
    </row>
    <row r="20" spans="1:4" ht="15" thickBot="1">
      <c r="A20" s="19" t="str">
        <f>+'Nifty 200 ETF'!A5</f>
        <v>Bharti</v>
      </c>
      <c r="B20" s="19"/>
      <c r="C20" s="20">
        <v>3.5700000000000003E-2</v>
      </c>
      <c r="D20" s="21"/>
    </row>
    <row r="21" spans="1:4" ht="15" thickBot="1">
      <c r="A21" s="19" t="str">
        <f>+'Nifty 200 ETF'!A6</f>
        <v>Infosys</v>
      </c>
      <c r="B21" s="19"/>
      <c r="C21" s="20">
        <v>3.39E-2</v>
      </c>
      <c r="D21" s="21"/>
    </row>
    <row r="22" spans="1:4" ht="15" thickBot="1">
      <c r="A22" s="19" t="str">
        <f>+'Nifty 200 ETF'!A7</f>
        <v>Bajaj</v>
      </c>
      <c r="B22" s="19"/>
      <c r="C22" s="24">
        <v>3.0099999999999998E-2</v>
      </c>
      <c r="D22" s="25"/>
    </row>
    <row r="23" spans="1:4" ht="15" thickBot="1"/>
    <row r="24" spans="1:4" ht="15" thickBot="1">
      <c r="A24" s="22" t="s">
        <v>22</v>
      </c>
      <c r="B24" s="23"/>
    </row>
    <row r="25" spans="1:4" ht="15" thickBot="1">
      <c r="A25" s="1" t="s">
        <v>23</v>
      </c>
      <c r="B25" s="5" t="s">
        <v>19</v>
      </c>
    </row>
    <row r="26" spans="1:4">
      <c r="A26" s="10" t="s">
        <v>9</v>
      </c>
      <c r="B26" s="11">
        <v>24.18</v>
      </c>
    </row>
    <row r="27" spans="1:4">
      <c r="A27" s="10" t="s">
        <v>14</v>
      </c>
      <c r="B27" s="11">
        <v>9.17</v>
      </c>
    </row>
    <row r="28" spans="1:4">
      <c r="A28" s="10" t="s">
        <v>6</v>
      </c>
      <c r="B28" s="11">
        <v>6.91</v>
      </c>
    </row>
    <row r="29" spans="1:4">
      <c r="A29" s="10" t="s">
        <v>32</v>
      </c>
      <c r="B29" s="11">
        <v>5.59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F1E9-3889-4408-9923-ED13BE5F0F6A}">
  <dimension ref="A1:B7"/>
  <sheetViews>
    <sheetView workbookViewId="0">
      <selection activeCell="I14" sqref="I14"/>
    </sheetView>
  </sheetViews>
  <sheetFormatPr defaultRowHeight="14.5"/>
  <sheetData>
    <row r="1" spans="1:2">
      <c r="A1" t="s">
        <v>196</v>
      </c>
      <c r="B1" s="13">
        <v>9.9769899999999989</v>
      </c>
    </row>
    <row r="2" spans="1:2">
      <c r="A2" t="s">
        <v>197</v>
      </c>
      <c r="B2" s="13">
        <v>7.204769999999999</v>
      </c>
    </row>
    <row r="3" spans="1:2">
      <c r="A3" t="s">
        <v>198</v>
      </c>
      <c r="B3" s="13">
        <v>6.7599710000000002</v>
      </c>
    </row>
    <row r="4" spans="1:2">
      <c r="A4" t="s">
        <v>199</v>
      </c>
      <c r="B4" s="13">
        <v>6.5168140000000001</v>
      </c>
    </row>
    <row r="5" spans="1:2">
      <c r="A5" t="s">
        <v>200</v>
      </c>
      <c r="B5" s="13">
        <v>3.56847</v>
      </c>
    </row>
    <row r="6" spans="1:2">
      <c r="A6" t="s">
        <v>201</v>
      </c>
      <c r="B6" s="13">
        <v>3.3939240000000002</v>
      </c>
    </row>
    <row r="7" spans="1:2">
      <c r="A7" t="s">
        <v>202</v>
      </c>
      <c r="B7" s="13">
        <v>3.0083570000000002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tabSelected="1" topLeftCell="A15" workbookViewId="0">
      <selection activeCell="F30" sqref="F30"/>
    </sheetView>
  </sheetViews>
  <sheetFormatPr defaultColWidth="17" defaultRowHeight="14.5"/>
  <cols>
    <col min="2" max="2" width="45.453125" customWidth="1"/>
    <col min="3" max="3" width="24.08984375" customWidth="1"/>
    <col min="4" max="4" width="20.453125" customWidth="1"/>
  </cols>
  <sheetData>
    <row r="1" spans="1:4" ht="15" thickBot="1">
      <c r="A1" s="29" t="s">
        <v>177</v>
      </c>
      <c r="B1" s="29"/>
      <c r="C1" s="29"/>
      <c r="D1" s="29"/>
    </row>
    <row r="2" spans="1:4">
      <c r="A2" s="30" t="s">
        <v>21</v>
      </c>
      <c r="B2" s="31"/>
      <c r="C2" s="31"/>
      <c r="D2" s="3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 ht="26">
      <c r="A4" s="8" t="s">
        <v>178</v>
      </c>
      <c r="B4" s="8" t="s">
        <v>179</v>
      </c>
      <c r="C4" s="8" t="s">
        <v>40</v>
      </c>
      <c r="D4" s="12" t="s">
        <v>190</v>
      </c>
    </row>
    <row r="5" spans="1:4">
      <c r="A5" s="8" t="s">
        <v>66</v>
      </c>
      <c r="B5" s="8" t="s">
        <v>67</v>
      </c>
      <c r="C5" s="8" t="s">
        <v>61</v>
      </c>
      <c r="D5" s="12" t="s">
        <v>191</v>
      </c>
    </row>
    <row r="6" spans="1:4">
      <c r="A6" s="8" t="s">
        <v>180</v>
      </c>
      <c r="B6" s="8" t="s">
        <v>181</v>
      </c>
      <c r="C6" s="8" t="s">
        <v>14</v>
      </c>
      <c r="D6" s="12" t="s">
        <v>138</v>
      </c>
    </row>
    <row r="7" spans="1:4">
      <c r="A7" s="8" t="s">
        <v>182</v>
      </c>
      <c r="B7" s="8" t="s">
        <v>183</v>
      </c>
      <c r="C7" s="8" t="s">
        <v>92</v>
      </c>
      <c r="D7" s="12" t="s">
        <v>192</v>
      </c>
    </row>
    <row r="8" spans="1:4">
      <c r="A8" s="8" t="s">
        <v>184</v>
      </c>
      <c r="B8" s="8" t="s">
        <v>185</v>
      </c>
      <c r="C8" s="8" t="s">
        <v>34</v>
      </c>
      <c r="D8" s="12" t="s">
        <v>193</v>
      </c>
    </row>
    <row r="9" spans="1:4">
      <c r="A9" s="8" t="s">
        <v>186</v>
      </c>
      <c r="B9" s="8" t="s">
        <v>187</v>
      </c>
      <c r="C9" s="8" t="s">
        <v>39</v>
      </c>
      <c r="D9" s="12" t="s">
        <v>194</v>
      </c>
    </row>
    <row r="10" spans="1:4">
      <c r="A10" s="8" t="s">
        <v>188</v>
      </c>
      <c r="B10" s="8" t="s">
        <v>189</v>
      </c>
      <c r="C10" s="8" t="s">
        <v>14</v>
      </c>
      <c r="D10" s="12" t="s">
        <v>195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30" t="s">
        <v>20</v>
      </c>
      <c r="B14" s="31"/>
      <c r="C14" s="31"/>
      <c r="D14" s="32"/>
    </row>
    <row r="15" spans="1:4" ht="15" thickBot="1">
      <c r="A15" s="26" t="s">
        <v>18</v>
      </c>
      <c r="B15" s="27"/>
      <c r="C15" s="28" t="s">
        <v>19</v>
      </c>
      <c r="D15" s="23"/>
    </row>
    <row r="16" spans="1:4" ht="15" thickBot="1">
      <c r="A16" s="19" t="str">
        <f>+'momentum 50'!A1</f>
        <v>Tata</v>
      </c>
      <c r="B16" s="19"/>
      <c r="C16" s="20">
        <v>0.10879999999999999</v>
      </c>
      <c r="D16" s="21"/>
    </row>
    <row r="17" spans="1:4" ht="15" thickBot="1">
      <c r="A17" s="19" t="str">
        <f>+'momentum 50'!A2</f>
        <v>Mahindra &amp; Mahindra</v>
      </c>
      <c r="B17" s="19"/>
      <c r="C17" s="20">
        <v>0.1069</v>
      </c>
      <c r="D17" s="21"/>
    </row>
    <row r="18" spans="1:4" ht="15" thickBot="1">
      <c r="A18" s="19" t="str">
        <f>+'momentum 50'!A3</f>
        <v>Divis Labs</v>
      </c>
      <c r="B18" s="19"/>
      <c r="C18" s="20">
        <v>6.0100000000000001E-2</v>
      </c>
      <c r="D18" s="21"/>
    </row>
    <row r="19" spans="1:4" ht="15" thickBot="1">
      <c r="A19" s="19" t="str">
        <f>+'momentum 50'!A4</f>
        <v>Persistent Systems</v>
      </c>
      <c r="B19" s="19"/>
      <c r="C19" s="20">
        <v>4.87E-2</v>
      </c>
      <c r="D19" s="21"/>
    </row>
    <row r="20" spans="1:4" ht="15" thickBot="1">
      <c r="A20" s="19" t="str">
        <f>+'momentum 50'!A5</f>
        <v>Sanjeev Bikhchandani</v>
      </c>
      <c r="B20" s="19"/>
      <c r="C20" s="20">
        <v>0.04</v>
      </c>
      <c r="D20" s="21"/>
    </row>
    <row r="21" spans="1:4" ht="15" thickBot="1">
      <c r="A21" s="19" t="str">
        <f>+'momentum 50'!A6</f>
        <v>Lupin</v>
      </c>
      <c r="B21" s="19"/>
      <c r="C21" s="20">
        <v>3.1199999999999999E-2</v>
      </c>
      <c r="D21" s="21"/>
    </row>
    <row r="22" spans="1:4" ht="15" thickBot="1">
      <c r="A22" s="19" t="str">
        <f>+'momentum 50'!A7</f>
        <v>UB MNC</v>
      </c>
      <c r="B22" s="19"/>
      <c r="C22" s="24">
        <v>2.8000000000000001E-2</v>
      </c>
      <c r="D22" s="25"/>
    </row>
    <row r="23" spans="1:4" ht="15" thickBot="1"/>
    <row r="24" spans="1:4" ht="15" thickBot="1">
      <c r="A24" s="22" t="s">
        <v>22</v>
      </c>
      <c r="B24" s="23"/>
    </row>
    <row r="25" spans="1:4" ht="15" thickBot="1">
      <c r="A25" s="1" t="s">
        <v>23</v>
      </c>
      <c r="B25" s="5" t="s">
        <v>19</v>
      </c>
    </row>
    <row r="26" spans="1:4">
      <c r="A26" s="10" t="s">
        <v>14</v>
      </c>
      <c r="B26" s="11">
        <v>15.42</v>
      </c>
    </row>
    <row r="27" spans="1:4">
      <c r="A27" s="10" t="s">
        <v>40</v>
      </c>
      <c r="B27" s="11">
        <v>14.67</v>
      </c>
    </row>
    <row r="28" spans="1:4">
      <c r="A28" s="10" t="s">
        <v>55</v>
      </c>
      <c r="B28" s="11">
        <v>12.98</v>
      </c>
    </row>
    <row r="29" spans="1:4">
      <c r="A29" s="10" t="s">
        <v>34</v>
      </c>
      <c r="B29" s="11">
        <v>10.51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F197-B071-4541-8421-D4A6218825D7}">
  <dimension ref="A1:B7"/>
  <sheetViews>
    <sheetView workbookViewId="0">
      <selection activeCell="G17" sqref="G17"/>
    </sheetView>
  </sheetViews>
  <sheetFormatPr defaultRowHeight="14.5"/>
  <sheetData>
    <row r="1" spans="1:2">
      <c r="A1" t="s">
        <v>197</v>
      </c>
      <c r="B1" s="13">
        <v>10.884086</v>
      </c>
    </row>
    <row r="2" spans="1:2">
      <c r="A2" t="s">
        <v>215</v>
      </c>
      <c r="B2" s="13">
        <v>10.688452</v>
      </c>
    </row>
    <row r="3" spans="1:2">
      <c r="A3" t="s">
        <v>219</v>
      </c>
      <c r="B3" s="13">
        <v>6.0149140000000001</v>
      </c>
    </row>
    <row r="4" spans="1:2">
      <c r="A4" t="s">
        <v>220</v>
      </c>
      <c r="B4" s="13">
        <v>4.8684139999999996</v>
      </c>
    </row>
    <row r="5" spans="1:2">
      <c r="A5" t="s">
        <v>221</v>
      </c>
      <c r="B5" s="13">
        <v>4.004524</v>
      </c>
    </row>
    <row r="6" spans="1:2">
      <c r="A6" t="s">
        <v>222</v>
      </c>
      <c r="B6" s="13">
        <v>3.1207569999999998</v>
      </c>
    </row>
    <row r="7" spans="1:2">
      <c r="A7" t="s">
        <v>223</v>
      </c>
      <c r="B7" s="13">
        <v>2.8019980000000002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B23" sqref="B23"/>
    </sheetView>
  </sheetViews>
  <sheetFormatPr defaultRowHeight="14.5"/>
  <cols>
    <col min="1" max="1" width="16.54296875" bestFit="1" customWidth="1"/>
  </cols>
  <sheetData>
    <row r="1" spans="1:2">
      <c r="A1" s="7" t="s">
        <v>24</v>
      </c>
      <c r="B1" s="6">
        <v>15.88</v>
      </c>
    </row>
    <row r="2" spans="1:2">
      <c r="A2" s="7" t="s">
        <v>25</v>
      </c>
      <c r="B2" s="6">
        <v>10.41</v>
      </c>
    </row>
    <row r="3" spans="1:2">
      <c r="A3" s="7" t="s">
        <v>26</v>
      </c>
      <c r="B3" s="6">
        <v>8.42</v>
      </c>
    </row>
    <row r="4" spans="1:2">
      <c r="A4" s="7" t="s">
        <v>27</v>
      </c>
      <c r="B4" s="6">
        <v>7.63</v>
      </c>
    </row>
    <row r="5" spans="1:2">
      <c r="A5" s="7" t="s">
        <v>28</v>
      </c>
      <c r="B5" s="6">
        <v>6.94</v>
      </c>
    </row>
    <row r="6" spans="1:2">
      <c r="A6" s="7" t="s">
        <v>29</v>
      </c>
      <c r="B6" s="6">
        <v>4.46</v>
      </c>
    </row>
    <row r="7" spans="1:2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IB18</vt:lpstr>
      <vt:lpstr>TMI</vt:lpstr>
      <vt:lpstr>IB20</vt:lpstr>
      <vt:lpstr>Small cap </vt:lpstr>
      <vt:lpstr>IB21</vt:lpstr>
      <vt:lpstr>Non-cy</vt:lpstr>
      <vt:lpstr>IB23</vt:lpstr>
      <vt:lpstr>EV- ETF</vt:lpstr>
      <vt:lpstr>IB24</vt:lpstr>
      <vt:lpstr>IB25</vt:lpstr>
      <vt:lpstr>Def -Etf</vt:lpstr>
      <vt:lpstr>IB31</vt:lpstr>
      <vt:lpstr>Railway index</vt:lpstr>
      <vt:lpstr>IB32</vt:lpstr>
      <vt:lpstr>Railway ETF</vt:lpstr>
      <vt:lpstr>IB33</vt:lpstr>
      <vt:lpstr>Nifty 200 ETF</vt:lpstr>
      <vt:lpstr>IB35</vt:lpstr>
      <vt:lpstr>momentum 50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Ritu Kaushik</cp:lastModifiedBy>
  <dcterms:created xsi:type="dcterms:W3CDTF">2023-02-21T11:57:06Z</dcterms:created>
  <dcterms:modified xsi:type="dcterms:W3CDTF">2025-05-08T09:37:48Z</dcterms:modified>
</cp:coreProperties>
</file>