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hitKumar\Downloads\"/>
    </mc:Choice>
  </mc:AlternateContent>
  <xr:revisionPtr revIDLastSave="0" documentId="13_ncr:1_{CECDFEB7-701A-4028-81F4-D4892B4E5683}" xr6:coauthVersionLast="47" xr6:coauthVersionMax="47" xr10:uidLastSave="{00000000-0000-0000-0000-000000000000}"/>
  <bookViews>
    <workbookView xWindow="-100" yWindow="-100" windowWidth="21467" windowHeight="11443" activeTab="2" xr2:uid="{00000000-000D-0000-FFFF-FFFF00000000}"/>
  </bookViews>
  <sheets>
    <sheet name="IB18" sheetId="2" r:id="rId1"/>
    <sheet name="TMI" sheetId="18" state="hidden" r:id="rId2"/>
    <sheet name="IB20" sheetId="4" r:id="rId3"/>
    <sheet name="Small cap " sheetId="19" state="hidden" r:id="rId4"/>
    <sheet name="IB21" sheetId="6" r:id="rId5"/>
    <sheet name="NCCI" sheetId="20" state="hidden" r:id="rId6"/>
    <sheet name="IB23" sheetId="8" r:id="rId7"/>
    <sheet name="EV ETF" sheetId="21" state="hidden" r:id="rId8"/>
    <sheet name="IB24" sheetId="17" r:id="rId9"/>
    <sheet name="IB25" sheetId="10" r:id="rId10"/>
    <sheet name="Defence ETF" sheetId="22" state="hidden" r:id="rId11"/>
    <sheet name="IB31" sheetId="12" r:id="rId12"/>
    <sheet name="RAilway index " sheetId="23" state="hidden" r:id="rId13"/>
    <sheet name="IB32" sheetId="14" r:id="rId14"/>
    <sheet name="Railway ETF" sheetId="24" state="hidden" r:id="rId15"/>
    <sheet name="IB33" sheetId="15" r:id="rId16"/>
    <sheet name="N200 ETF" sheetId="25" state="hidden" r:id="rId17"/>
    <sheet name="IB35" sheetId="16" r:id="rId18"/>
    <sheet name="Mom 50" sheetId="26" state="hidden" r:id="rId19"/>
    <sheet name="Sheet1" sheetId="3" state="hidden" r:id="rId20"/>
  </sheets>
  <definedNames>
    <definedName name="XDO_?NET_ASSET_VAL?8?">'IB18'!$E$763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6" l="1"/>
  <c r="A21" i="16"/>
  <c r="A20" i="16"/>
  <c r="A19" i="16"/>
  <c r="A18" i="16"/>
  <c r="A17" i="16"/>
  <c r="A16" i="16"/>
  <c r="A22" i="15"/>
  <c r="A21" i="15"/>
  <c r="A20" i="15"/>
  <c r="A19" i="15"/>
  <c r="A18" i="15"/>
  <c r="A17" i="15"/>
  <c r="A16" i="15"/>
  <c r="A16" i="14"/>
  <c r="A16" i="12"/>
  <c r="A17" i="10"/>
  <c r="A16" i="10"/>
  <c r="A21" i="8"/>
  <c r="A20" i="8"/>
  <c r="A19" i="8"/>
  <c r="A18" i="8"/>
  <c r="A17" i="8"/>
  <c r="A16" i="8"/>
  <c r="A15" i="8"/>
  <c r="A21" i="6"/>
  <c r="A20" i="6"/>
  <c r="A19" i="6"/>
  <c r="A18" i="6"/>
  <c r="A17" i="6"/>
  <c r="A16" i="6"/>
  <c r="A15" i="6"/>
  <c r="A21" i="4"/>
  <c r="A20" i="4"/>
  <c r="A19" i="4"/>
  <c r="A18" i="4"/>
  <c r="A17" i="4"/>
  <c r="A16" i="4"/>
  <c r="A15" i="4"/>
  <c r="A21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<sst xmlns="http://schemas.openxmlformats.org/spreadsheetml/2006/main" count="406" uniqueCount="172">
  <si>
    <t>ISIN</t>
  </si>
  <si>
    <t>Name Of Instrument</t>
  </si>
  <si>
    <t>Rating/Industry</t>
  </si>
  <si>
    <t>% To Net Assets</t>
  </si>
  <si>
    <t>INE002A01018</t>
  </si>
  <si>
    <t>Reliance Industries Limited</t>
  </si>
  <si>
    <t>Petroleum Products</t>
  </si>
  <si>
    <t>INE040A01034</t>
  </si>
  <si>
    <t>HDFC Bank Limited</t>
  </si>
  <si>
    <t>Banks</t>
  </si>
  <si>
    <t>INE090A01021</t>
  </si>
  <si>
    <t>ICICI Bank Limited</t>
  </si>
  <si>
    <t>INE009A01021</t>
  </si>
  <si>
    <t>Infosys Limited</t>
  </si>
  <si>
    <t>IT - Software</t>
  </si>
  <si>
    <t>INE154A01025</t>
  </si>
  <si>
    <t>ITC Limited</t>
  </si>
  <si>
    <t>Diversified FMCG</t>
  </si>
  <si>
    <t>Management Group</t>
  </si>
  <si>
    <t xml:space="preserve">% to NAV </t>
  </si>
  <si>
    <t>Top 7 groups as % of NAV of the scheme</t>
  </si>
  <si>
    <t>Top 7 issuers and stocks respectively as % of NAV of the scheme</t>
  </si>
  <si>
    <t>Top 4 sectors as % of NAV of the scheme</t>
  </si>
  <si>
    <t>Sector</t>
  </si>
  <si>
    <t xml:space="preserve"> HDFC</t>
  </si>
  <si>
    <t xml:space="preserve"> Mukesh Ambani</t>
  </si>
  <si>
    <t xml:space="preserve"> Tata</t>
  </si>
  <si>
    <t xml:space="preserve"> ICICI Bank Group</t>
  </si>
  <si>
    <t xml:space="preserve"> Indian Private Infosys</t>
  </si>
  <si>
    <t xml:space="preserve"> MNC Asc-ITC</t>
  </si>
  <si>
    <t xml:space="preserve"> L &amp; T</t>
  </si>
  <si>
    <t>Groww Nifty Total Market Index Fund</t>
  </si>
  <si>
    <t>Finance</t>
  </si>
  <si>
    <t>Groww Nifty Smallcap 250 Index Fund</t>
  </si>
  <si>
    <t>Capital Markets</t>
  </si>
  <si>
    <t>INE745G01035</t>
  </si>
  <si>
    <t>Multi Commodity Exchange of India Limited</t>
  </si>
  <si>
    <t>INE736A01011</t>
  </si>
  <si>
    <t>CENTRAL DEPOSITORY SERVICES (INDIA) LIMI</t>
  </si>
  <si>
    <t>Consumer Durables</t>
  </si>
  <si>
    <t>Pharmaceuticals &amp; Biotechnology</t>
  </si>
  <si>
    <t>INE299U01018</t>
  </si>
  <si>
    <t>Crompton Greaves Consumer Electricals Limited</t>
  </si>
  <si>
    <t>Auto Components</t>
  </si>
  <si>
    <t>Groww Nifty Non-Cycl Consumer Index Fund</t>
  </si>
  <si>
    <t>INE397D01024</t>
  </si>
  <si>
    <t>Bharti Airtel Limited</t>
  </si>
  <si>
    <t>Telecom - Services</t>
  </si>
  <si>
    <t>INE030A01027</t>
  </si>
  <si>
    <t>Hindustan Unilever Limited</t>
  </si>
  <si>
    <t>INE280A01028</t>
  </si>
  <si>
    <t>Titan Company Limited</t>
  </si>
  <si>
    <t>INE758T01015</t>
  </si>
  <si>
    <t>Retailing</t>
  </si>
  <si>
    <t>INE849A01020</t>
  </si>
  <si>
    <t>Trent Limited</t>
  </si>
  <si>
    <t>IB23-Groww Nifty EV &amp; New Age Automotive ETF</t>
  </si>
  <si>
    <t>INE155A01022</t>
  </si>
  <si>
    <t>Tata Motors Limited</t>
  </si>
  <si>
    <t>Automobiles</t>
  </si>
  <si>
    <t>INE917I01010</t>
  </si>
  <si>
    <t>Bajaj Auto Limited</t>
  </si>
  <si>
    <t>INE585B01010</t>
  </si>
  <si>
    <t>Maruti Suzuki India Limited</t>
  </si>
  <si>
    <t>INE101A01026</t>
  </si>
  <si>
    <t>Mahindra &amp; Mahindra Limited</t>
  </si>
  <si>
    <t>Chemicals &amp; Petrochemicals</t>
  </si>
  <si>
    <t>INE018A01030</t>
  </si>
  <si>
    <t>Larsen &amp; Toubro Limited</t>
  </si>
  <si>
    <t>Construction</t>
  </si>
  <si>
    <t>IB25-Groww Nifty India Defence ETF</t>
  </si>
  <si>
    <t>INE263A01024</t>
  </si>
  <si>
    <t>Bharat Electronics Limited</t>
  </si>
  <si>
    <t>Aerospace &amp; Defense</t>
  </si>
  <si>
    <t>INE066F01020</t>
  </si>
  <si>
    <t>Hindustan Aeronautics Limited</t>
  </si>
  <si>
    <t>INE343H01029</t>
  </si>
  <si>
    <t>Solar Industries India Limited</t>
  </si>
  <si>
    <t>Mazagon Dock Shipbuilders Limited</t>
  </si>
  <si>
    <t>Industrial Manufacturing</t>
  </si>
  <si>
    <t>INE704P01025</t>
  </si>
  <si>
    <t>Cochin Shipyard Limited</t>
  </si>
  <si>
    <t>INE171Z01026</t>
  </si>
  <si>
    <t>Bharat Dynamics Limited</t>
  </si>
  <si>
    <t>INE249Z01020</t>
  </si>
  <si>
    <t>INE947Q01028</t>
  </si>
  <si>
    <t>Laurus Labs Limited</t>
  </si>
  <si>
    <t>IB31-Groww Nifty India Railways PSU Index Fund</t>
  </si>
  <si>
    <t>INE335Y01020</t>
  </si>
  <si>
    <t>Indian Railway Catering &amp; Tourism Corp</t>
  </si>
  <si>
    <t>Leisure Services</t>
  </si>
  <si>
    <t>INE053F01010</t>
  </si>
  <si>
    <t>Indian Railway Finance Corporation Ltd.</t>
  </si>
  <si>
    <t>INE415G01027</t>
  </si>
  <si>
    <t>Rail Vikas Nigam Limited</t>
  </si>
  <si>
    <t>INE111A01025</t>
  </si>
  <si>
    <t>Container Corporation of India Limited</t>
  </si>
  <si>
    <t>Transport Services</t>
  </si>
  <si>
    <t>INE733E01010</t>
  </si>
  <si>
    <t>NTPC Limited</t>
  </si>
  <si>
    <t>Power</t>
  </si>
  <si>
    <t>IB32-Groww Nifty India Railways PSU ETF</t>
  </si>
  <si>
    <t>IB33-GROWW NIFTY 200 ETF</t>
  </si>
  <si>
    <t>INE944F01028</t>
  </si>
  <si>
    <t>Radico Khaitan Limited</t>
  </si>
  <si>
    <t>Beverages</t>
  </si>
  <si>
    <t>INE596I01012</t>
  </si>
  <si>
    <t>Computer Age Management Services Limited</t>
  </si>
  <si>
    <t>Industrial Products</t>
  </si>
  <si>
    <t>Agricultural, Commercial &amp; Construction Vehicles</t>
  </si>
  <si>
    <t>INE962Y01021</t>
  </si>
  <si>
    <t>Ircon International Limited</t>
  </si>
  <si>
    <t>Eternal Limited</t>
  </si>
  <si>
    <t>INE670A01012</t>
  </si>
  <si>
    <t>Tata Elxsi Limited</t>
  </si>
  <si>
    <t>IB35-Groww Nifty 500 Momentum 50 ETF</t>
  </si>
  <si>
    <t>INE361B01024</t>
  </si>
  <si>
    <t>Divi's Laboratories Limited</t>
  </si>
  <si>
    <t>INE669C01036</t>
  </si>
  <si>
    <t>Tech Mahindra Limited</t>
  </si>
  <si>
    <t>INE053A01029</t>
  </si>
  <si>
    <t>The Indian Hotels Company Limited</t>
  </si>
  <si>
    <t>INE118H01025</t>
  </si>
  <si>
    <t>BSE Ltd</t>
  </si>
  <si>
    <t>INE262H01021</t>
  </si>
  <si>
    <t>PERSISTENT SYSTEMS LTD</t>
  </si>
  <si>
    <t>IB24-GROWW NIFTY 1D Rate Liquid ETF</t>
  </si>
  <si>
    <t>SOVEREIGN</t>
  </si>
  <si>
    <t>The Clearing Corporation of India Ltd.</t>
  </si>
  <si>
    <t>INE148O01028</t>
  </si>
  <si>
    <t>Delhivery Limited</t>
  </si>
  <si>
    <t>INE646L01027</t>
  </si>
  <si>
    <t>InterGlobe Aviation Limited</t>
  </si>
  <si>
    <t>INE878B01027</t>
  </si>
  <si>
    <t>KEI Industries Limited</t>
  </si>
  <si>
    <t>INE775A01035</t>
  </si>
  <si>
    <t>Samvardhana Motherson International Limited</t>
  </si>
  <si>
    <t>IN002024X490</t>
  </si>
  <si>
    <t>91 Days Treasury Bill 12-Jun-2025</t>
  </si>
  <si>
    <t>IN002024X516</t>
  </si>
  <si>
    <t>91 Days Treasury Bill 26-Jun-2025</t>
  </si>
  <si>
    <t>INTREP020625</t>
  </si>
  <si>
    <t>INE251B01027</t>
  </si>
  <si>
    <t>ZEN TECHNOLOGIES LIMITED</t>
  </si>
  <si>
    <t>HDFC</t>
  </si>
  <si>
    <t>Tata</t>
  </si>
  <si>
    <t>ICICI</t>
  </si>
  <si>
    <t>Mukesh Ambani</t>
  </si>
  <si>
    <t>Bharti</t>
  </si>
  <si>
    <t>Infosys</t>
  </si>
  <si>
    <t>Bajaj</t>
  </si>
  <si>
    <t>Murugappa Chettiar</t>
  </si>
  <si>
    <t>MCX</t>
  </si>
  <si>
    <t>RP Sanjiv Goenka</t>
  </si>
  <si>
    <t>RPG Enterprises</t>
  </si>
  <si>
    <t>CDSL</t>
  </si>
  <si>
    <t>Avantha</t>
  </si>
  <si>
    <t>Private</t>
  </si>
  <si>
    <t>ITC - MNC</t>
  </si>
  <si>
    <t>Hindustan Unilever - MNC</t>
  </si>
  <si>
    <t>Interglobe</t>
  </si>
  <si>
    <t>Asian Paints</t>
  </si>
  <si>
    <t>Nestle India - MNC</t>
  </si>
  <si>
    <t>Mahindra &amp; Mahindra</t>
  </si>
  <si>
    <t>Maruti Suzuki - MNC</t>
  </si>
  <si>
    <t>Sumi Motherson</t>
  </si>
  <si>
    <t>Bosch - MNC</t>
  </si>
  <si>
    <t>PSU</t>
  </si>
  <si>
    <t>Divis Labs</t>
  </si>
  <si>
    <t>Persistent Systems</t>
  </si>
  <si>
    <t>Sanjeev Bikhchandani</t>
  </si>
  <si>
    <t>Lupin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</si>
</sst>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0"/>
    <numFmt numFmtId="165" formatCode="#,##0.00\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0"/>
      <color indexed="9"/>
      <name val="Arial"/>
      <family val="2"/>
      <charset val="1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1" fillId="0" borderId="0" applyNumberFormat="0" applyFont="0" applyFill="0" applyBorder="0" applyAlignment="0" applyProtection="0"/>
    <xf numFmtId="9" fontId="7" fillId="0" borderId="0" applyFill="0" applyBorder="0" applyAlignment="0" applyProtection="0"/>
  </cellStyleXfs>
  <cellXfs count="35">
    <xf numFmtId="0" fontId="0" fillId="0" borderId="0" xfId="0"/>
    <xf numFmtId="0" fontId="2" fillId="0" borderId="4" xfId="0" applyFont="1" applyBorder="1" applyAlignment="1">
      <alignment horizontal="center"/>
    </xf>
    <xf numFmtId="49" fontId="4" fillId="2" borderId="10" xfId="2" applyNumberFormat="1" applyFont="1" applyFill="1" applyBorder="1" applyAlignment="1" applyProtection="1">
      <alignment horizontal="center" wrapText="1"/>
    </xf>
    <xf numFmtId="49" fontId="4" fillId="2" borderId="10" xfId="2" applyNumberFormat="1" applyFont="1" applyFill="1" applyBorder="1" applyAlignment="1" applyProtection="1">
      <alignment horizontal="left" wrapText="1"/>
    </xf>
    <xf numFmtId="4" fontId="4" fillId="2" borderId="10" xfId="2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horizontal="right" wrapText="1"/>
    </xf>
    <xf numFmtId="4" fontId="8" fillId="0" borderId="20" xfId="4" applyNumberFormat="1" applyFont="1" applyBorder="1" applyAlignment="1">
      <alignment horizontal="left"/>
    </xf>
    <xf numFmtId="165" fontId="9" fillId="0" borderId="20" xfId="4" applyNumberFormat="1" applyFont="1" applyBorder="1" applyAlignment="1"/>
    <xf numFmtId="49" fontId="4" fillId="2" borderId="10" xfId="2" applyNumberFormat="1" applyFont="1" applyFill="1" applyBorder="1" applyAlignment="1" applyProtection="1">
      <alignment horizontal="center"/>
    </xf>
    <xf numFmtId="49" fontId="4" fillId="2" borderId="10" xfId="2" applyNumberFormat="1" applyFont="1" applyFill="1" applyBorder="1" applyAlignment="1" applyProtection="1">
      <alignment horizontal="left"/>
    </xf>
    <xf numFmtId="4" fontId="4" fillId="2" borderId="10" xfId="2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left"/>
    </xf>
    <xf numFmtId="39" fontId="5" fillId="0" borderId="1" xfId="0" applyNumberFormat="1" applyFont="1" applyBorder="1" applyAlignment="1">
      <alignment horizontal="right"/>
    </xf>
    <xf numFmtId="9" fontId="5" fillId="0" borderId="1" xfId="0" applyNumberFormat="1" applyFont="1" applyBorder="1" applyAlignment="1">
      <alignment horizontal="right" wrapText="1"/>
    </xf>
    <xf numFmtId="2" fontId="0" fillId="0" borderId="0" xfId="0" applyNumberFormat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_Sheet1" xfId="4" xr:uid="{00000000-0005-0000-0000-000003000000}"/>
    <cellStyle name="Percent" xfId="1" builtinId="5"/>
    <cellStyle name="Percent 2" xfId="5" xr:uid="{00000000-0005-0000-0000-000005000000}"/>
  </cellStyles>
  <dxfs count="1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activeCell="C18" sqref="C18:D18"/>
    </sheetView>
  </sheetViews>
  <sheetFormatPr defaultRowHeight="14.4" x14ac:dyDescent="0.3"/>
  <cols>
    <col min="1" max="1" width="20" customWidth="1"/>
    <col min="2" max="2" width="43.09765625" bestFit="1" customWidth="1"/>
    <col min="3" max="3" width="14.3984375" customWidth="1"/>
    <col min="4" max="4" width="20.8984375" customWidth="1"/>
    <col min="7" max="7" width="51" bestFit="1" customWidth="1"/>
  </cols>
  <sheetData>
    <row r="1" spans="1:4" ht="14.95" thickBot="1" x14ac:dyDescent="0.35">
      <c r="A1" s="26" t="s">
        <v>31</v>
      </c>
      <c r="B1" s="26"/>
      <c r="C1" s="26"/>
      <c r="D1" s="26"/>
    </row>
    <row r="2" spans="1:4" x14ac:dyDescent="0.3">
      <c r="A2" s="27" t="s">
        <v>21</v>
      </c>
      <c r="B2" s="28"/>
      <c r="C2" s="28"/>
      <c r="D2" s="29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</v>
      </c>
      <c r="B4" s="8" t="s">
        <v>8</v>
      </c>
      <c r="C4" s="8" t="s">
        <v>9</v>
      </c>
      <c r="D4" s="9">
        <v>7.5200000000000003E-2</v>
      </c>
    </row>
    <row r="5" spans="1:4" x14ac:dyDescent="0.3">
      <c r="A5" s="8" t="s">
        <v>10</v>
      </c>
      <c r="B5" s="8" t="s">
        <v>11</v>
      </c>
      <c r="C5" s="8" t="s">
        <v>9</v>
      </c>
      <c r="D5" s="9">
        <v>5.1900000000000002E-2</v>
      </c>
    </row>
    <row r="6" spans="1:4" ht="26.05" x14ac:dyDescent="0.3">
      <c r="A6" s="8" t="s">
        <v>4</v>
      </c>
      <c r="B6" s="8" t="s">
        <v>5</v>
      </c>
      <c r="C6" s="8" t="s">
        <v>6</v>
      </c>
      <c r="D6" s="9">
        <v>4.8899999999999999E-2</v>
      </c>
    </row>
    <row r="7" spans="1:4" x14ac:dyDescent="0.3">
      <c r="A7" s="8" t="s">
        <v>12</v>
      </c>
      <c r="B7" s="8" t="s">
        <v>13</v>
      </c>
      <c r="C7" s="8" t="s">
        <v>14</v>
      </c>
      <c r="D7" s="9">
        <v>2.86E-2</v>
      </c>
    </row>
    <row r="8" spans="1:4" ht="26.05" x14ac:dyDescent="0.3">
      <c r="A8" s="8" t="s">
        <v>45</v>
      </c>
      <c r="B8" s="8" t="s">
        <v>46</v>
      </c>
      <c r="C8" s="8" t="s">
        <v>47</v>
      </c>
      <c r="D8" s="9">
        <v>2.53E-2</v>
      </c>
    </row>
    <row r="9" spans="1:4" x14ac:dyDescent="0.3">
      <c r="A9" s="8" t="s">
        <v>67</v>
      </c>
      <c r="B9" s="8" t="s">
        <v>68</v>
      </c>
      <c r="C9" s="8" t="s">
        <v>69</v>
      </c>
      <c r="D9" s="9">
        <v>2.1899999999999999E-2</v>
      </c>
    </row>
    <row r="10" spans="1:4" x14ac:dyDescent="0.3">
      <c r="A10" s="8" t="s">
        <v>15</v>
      </c>
      <c r="B10" s="8" t="s">
        <v>16</v>
      </c>
      <c r="C10" s="8" t="s">
        <v>17</v>
      </c>
      <c r="D10" s="9">
        <v>1.9800000000000002E-2</v>
      </c>
    </row>
    <row r="12" spans="1:4" ht="14.95" thickBot="1" x14ac:dyDescent="0.35"/>
    <row r="13" spans="1:4" ht="14.95" thickBot="1" x14ac:dyDescent="0.35">
      <c r="A13" s="27" t="s">
        <v>20</v>
      </c>
      <c r="B13" s="28"/>
      <c r="C13" s="28"/>
      <c r="D13" s="29"/>
    </row>
    <row r="14" spans="1:4" ht="14.95" thickBot="1" x14ac:dyDescent="0.35">
      <c r="A14" s="19" t="s">
        <v>18</v>
      </c>
      <c r="B14" s="20"/>
      <c r="C14" s="21" t="s">
        <v>19</v>
      </c>
      <c r="D14" s="22"/>
    </row>
    <row r="15" spans="1:4" ht="14.95" thickBot="1" x14ac:dyDescent="0.35">
      <c r="A15" s="23" t="str">
        <f>+TMI!A1</f>
        <v>HDFC</v>
      </c>
      <c r="B15" s="23"/>
      <c r="C15" s="24">
        <v>8.1900000000000001E-2</v>
      </c>
      <c r="D15" s="25"/>
    </row>
    <row r="16" spans="1:4" ht="14.95" thickBot="1" x14ac:dyDescent="0.35">
      <c r="A16" s="23" t="str">
        <f>+TMI!A2</f>
        <v>Tata</v>
      </c>
      <c r="B16" s="23"/>
      <c r="C16" s="24">
        <v>6.2700000000000006E-2</v>
      </c>
      <c r="D16" s="25"/>
    </row>
    <row r="17" spans="1:4" ht="14.95" thickBot="1" x14ac:dyDescent="0.35">
      <c r="A17" s="23" t="str">
        <f>+TMI!A3</f>
        <v>ICICI</v>
      </c>
      <c r="B17" s="23"/>
      <c r="C17" s="24">
        <v>5.5500000000000001E-2</v>
      </c>
      <c r="D17" s="25"/>
    </row>
    <row r="18" spans="1:4" ht="14.95" thickBot="1" x14ac:dyDescent="0.35">
      <c r="A18" s="23" t="str">
        <f>+TMI!A4</f>
        <v>Mukesh Ambani</v>
      </c>
      <c r="B18" s="23"/>
      <c r="C18" s="24">
        <v>5.3999999999999999E-2</v>
      </c>
      <c r="D18" s="25"/>
    </row>
    <row r="19" spans="1:4" ht="14.95" thickBot="1" x14ac:dyDescent="0.35">
      <c r="A19" s="23" t="str">
        <f>+TMI!A5</f>
        <v>Bharti</v>
      </c>
      <c r="B19" s="23"/>
      <c r="C19" s="24">
        <v>2.86E-2</v>
      </c>
      <c r="D19" s="25"/>
    </row>
    <row r="20" spans="1:4" ht="14.95" thickBot="1" x14ac:dyDescent="0.35">
      <c r="A20" s="23" t="str">
        <f>+TMI!A6</f>
        <v>Infosys</v>
      </c>
      <c r="B20" s="23"/>
      <c r="C20" s="24">
        <v>2.86E-2</v>
      </c>
      <c r="D20" s="25"/>
    </row>
    <row r="21" spans="1:4" ht="14.95" thickBot="1" x14ac:dyDescent="0.35">
      <c r="A21" s="23" t="str">
        <f>+TMI!A7</f>
        <v>Bajaj</v>
      </c>
      <c r="B21" s="23"/>
      <c r="C21" s="31">
        <v>2.6700000000000002E-2</v>
      </c>
      <c r="D21" s="32"/>
    </row>
    <row r="22" spans="1:4" ht="14.95" thickBot="1" x14ac:dyDescent="0.35"/>
    <row r="23" spans="1:4" ht="14.95" thickBot="1" x14ac:dyDescent="0.35">
      <c r="A23" s="30" t="s">
        <v>22</v>
      </c>
      <c r="B23" s="22"/>
    </row>
    <row r="24" spans="1:4" ht="14.95" thickBot="1" x14ac:dyDescent="0.35">
      <c r="A24" s="1" t="s">
        <v>23</v>
      </c>
      <c r="B24" s="5" t="s">
        <v>19</v>
      </c>
    </row>
    <row r="25" spans="1:4" ht="14.95" x14ac:dyDescent="0.35">
      <c r="A25" s="10" t="s">
        <v>9</v>
      </c>
      <c r="B25" s="11">
        <v>20.3</v>
      </c>
    </row>
    <row r="26" spans="1:4" ht="14.95" x14ac:dyDescent="0.35">
      <c r="A26" s="10" t="s">
        <v>14</v>
      </c>
      <c r="B26" s="11">
        <v>8.0399999999999991</v>
      </c>
    </row>
    <row r="27" spans="1:4" ht="14.95" x14ac:dyDescent="0.35">
      <c r="A27" s="10" t="s">
        <v>32</v>
      </c>
      <c r="B27" s="11">
        <v>6.23</v>
      </c>
    </row>
    <row r="28" spans="1:4" ht="14.95" x14ac:dyDescent="0.35">
      <c r="A28" s="10" t="s">
        <v>6</v>
      </c>
      <c r="B28" s="11">
        <v>5.76</v>
      </c>
    </row>
  </sheetData>
  <mergeCells count="20">
    <mergeCell ref="A16:B16"/>
    <mergeCell ref="C16:D16"/>
    <mergeCell ref="A17:B17"/>
    <mergeCell ref="C17:D17"/>
    <mergeCell ref="A18:B18"/>
    <mergeCell ref="C18:D18"/>
    <mergeCell ref="A23:B23"/>
    <mergeCell ref="A20:B20"/>
    <mergeCell ref="A21:B21"/>
    <mergeCell ref="A19:B19"/>
    <mergeCell ref="C19:D19"/>
    <mergeCell ref="C20:D20"/>
    <mergeCell ref="C21:D21"/>
    <mergeCell ref="A14:B14"/>
    <mergeCell ref="C14:D14"/>
    <mergeCell ref="A15:B15"/>
    <mergeCell ref="C15:D15"/>
    <mergeCell ref="A1:D1"/>
    <mergeCell ref="A2:D2"/>
    <mergeCell ref="A13:D13"/>
  </mergeCells>
  <conditionalFormatting sqref="B24">
    <cfRule type="cellIs" dxfId="9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5BD1-5563-432B-B19E-6FCAF7C3D2A7}">
  <dimension ref="A1:B7"/>
  <sheetViews>
    <sheetView workbookViewId="0">
      <selection activeCell="I33" sqref="I33"/>
    </sheetView>
  </sheetViews>
  <sheetFormatPr defaultRowHeight="14.4" x14ac:dyDescent="0.3"/>
  <sheetData>
    <row r="1" spans="1:2" x14ac:dyDescent="0.3">
      <c r="A1" t="s">
        <v>144</v>
      </c>
      <c r="B1" s="18">
        <v>8.1831200000000006</v>
      </c>
    </row>
    <row r="2" spans="1:2" x14ac:dyDescent="0.3">
      <c r="A2" t="s">
        <v>145</v>
      </c>
      <c r="B2" s="18">
        <v>6.2668629999999999</v>
      </c>
    </row>
    <row r="3" spans="1:2" x14ac:dyDescent="0.3">
      <c r="A3" t="s">
        <v>146</v>
      </c>
      <c r="B3" s="18">
        <v>5.5416239999999997</v>
      </c>
    </row>
    <row r="4" spans="1:2" x14ac:dyDescent="0.3">
      <c r="A4" t="s">
        <v>147</v>
      </c>
      <c r="B4" s="18">
        <v>5.3977399999999998</v>
      </c>
    </row>
    <row r="5" spans="1:2" x14ac:dyDescent="0.3">
      <c r="A5" t="s">
        <v>148</v>
      </c>
      <c r="B5" s="18">
        <v>2.8569019999999998</v>
      </c>
    </row>
    <row r="6" spans="1:2" x14ac:dyDescent="0.3">
      <c r="A6" t="s">
        <v>149</v>
      </c>
      <c r="B6" s="18">
        <v>2.8564400000000001</v>
      </c>
    </row>
    <row r="7" spans="1:2" x14ac:dyDescent="0.3">
      <c r="A7" t="s">
        <v>150</v>
      </c>
      <c r="B7" s="18">
        <v>2.6666810000000005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tabSelected="1" workbookViewId="0">
      <selection sqref="A1:D1"/>
    </sheetView>
  </sheetViews>
  <sheetFormatPr defaultRowHeight="14.4" x14ac:dyDescent="0.3"/>
  <cols>
    <col min="1" max="1" width="20" customWidth="1"/>
    <col min="2" max="2" width="43.09765625" bestFit="1" customWidth="1"/>
    <col min="3" max="3" width="14.3984375" customWidth="1"/>
    <col min="4" max="4" width="20.8984375" customWidth="1"/>
  </cols>
  <sheetData>
    <row r="1" spans="1:4" ht="14.95" thickBot="1" x14ac:dyDescent="0.35">
      <c r="A1" s="26" t="s">
        <v>33</v>
      </c>
      <c r="B1" s="26"/>
      <c r="C1" s="26"/>
      <c r="D1" s="26"/>
    </row>
    <row r="2" spans="1:4" x14ac:dyDescent="0.3">
      <c r="A2" s="27" t="s">
        <v>21</v>
      </c>
      <c r="B2" s="28"/>
      <c r="C2" s="28"/>
      <c r="D2" s="29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35</v>
      </c>
      <c r="B4" s="8" t="s">
        <v>36</v>
      </c>
      <c r="C4" s="8" t="s">
        <v>34</v>
      </c>
      <c r="D4" s="9">
        <v>1.77E-2</v>
      </c>
    </row>
    <row r="5" spans="1:4" x14ac:dyDescent="0.3">
      <c r="A5" s="8" t="s">
        <v>37</v>
      </c>
      <c r="B5" s="8" t="s">
        <v>38</v>
      </c>
      <c r="C5" s="8" t="s">
        <v>34</v>
      </c>
      <c r="D5" s="9">
        <v>1.43E-2</v>
      </c>
    </row>
    <row r="6" spans="1:4" ht="26.05" x14ac:dyDescent="0.3">
      <c r="A6" s="8" t="s">
        <v>85</v>
      </c>
      <c r="B6" s="8" t="s">
        <v>86</v>
      </c>
      <c r="C6" s="8" t="s">
        <v>40</v>
      </c>
      <c r="D6" s="9">
        <v>1.2500000000000001E-2</v>
      </c>
    </row>
    <row r="7" spans="1:4" ht="26.05" x14ac:dyDescent="0.3">
      <c r="A7" s="8" t="s">
        <v>41</v>
      </c>
      <c r="B7" s="8" t="s">
        <v>42</v>
      </c>
      <c r="C7" s="8" t="s">
        <v>39</v>
      </c>
      <c r="D7" s="9">
        <v>1.1900000000000001E-2</v>
      </c>
    </row>
    <row r="8" spans="1:4" x14ac:dyDescent="0.3">
      <c r="A8" s="8" t="s">
        <v>103</v>
      </c>
      <c r="B8" s="8" t="s">
        <v>104</v>
      </c>
      <c r="C8" s="8" t="s">
        <v>105</v>
      </c>
      <c r="D8" s="9">
        <v>1.04E-2</v>
      </c>
    </row>
    <row r="9" spans="1:4" x14ac:dyDescent="0.3">
      <c r="A9" s="8" t="s">
        <v>106</v>
      </c>
      <c r="B9" s="8" t="s">
        <v>107</v>
      </c>
      <c r="C9" s="8" t="s">
        <v>34</v>
      </c>
      <c r="D9" s="17">
        <v>0.01</v>
      </c>
    </row>
    <row r="10" spans="1:4" ht="26.05" x14ac:dyDescent="0.3">
      <c r="A10" s="8" t="s">
        <v>129</v>
      </c>
      <c r="B10" s="8" t="s">
        <v>130</v>
      </c>
      <c r="C10" s="8" t="s">
        <v>97</v>
      </c>
      <c r="D10" s="9">
        <v>9.7000000000000003E-3</v>
      </c>
    </row>
    <row r="12" spans="1:4" ht="14.95" thickBot="1" x14ac:dyDescent="0.35"/>
    <row r="13" spans="1:4" ht="14.95" thickBot="1" x14ac:dyDescent="0.35">
      <c r="A13" s="27" t="s">
        <v>20</v>
      </c>
      <c r="B13" s="28"/>
      <c r="C13" s="28"/>
      <c r="D13" s="29"/>
    </row>
    <row r="14" spans="1:4" ht="14.95" thickBot="1" x14ac:dyDescent="0.35">
      <c r="A14" s="19" t="s">
        <v>18</v>
      </c>
      <c r="B14" s="20"/>
      <c r="C14" s="21" t="s">
        <v>19</v>
      </c>
      <c r="D14" s="22"/>
    </row>
    <row r="15" spans="1:4" ht="14.95" thickBot="1" x14ac:dyDescent="0.35">
      <c r="A15" s="23" t="str">
        <f>+'Small cap '!A1</f>
        <v>Murugappa Chettiar</v>
      </c>
      <c r="B15" s="23"/>
      <c r="C15" s="24">
        <v>2.0799999999999999E-2</v>
      </c>
      <c r="D15" s="25"/>
    </row>
    <row r="16" spans="1:4" ht="14.95" thickBot="1" x14ac:dyDescent="0.35">
      <c r="A16" s="23" t="str">
        <f>+'Small cap '!A2</f>
        <v>MCX</v>
      </c>
      <c r="B16" s="23"/>
      <c r="C16" s="24">
        <v>1.77E-2</v>
      </c>
      <c r="D16" s="25"/>
    </row>
    <row r="17" spans="1:4" ht="14.95" thickBot="1" x14ac:dyDescent="0.35">
      <c r="A17" s="23" t="str">
        <f>+'Small cap '!A3</f>
        <v>RP Sanjiv Goenka</v>
      </c>
      <c r="B17" s="23"/>
      <c r="C17" s="24">
        <v>1.7399999999999999E-2</v>
      </c>
      <c r="D17" s="25"/>
    </row>
    <row r="18" spans="1:4" ht="14.95" thickBot="1" x14ac:dyDescent="0.35">
      <c r="A18" s="23" t="str">
        <f>+'Small cap '!A4</f>
        <v>RPG Enterprises</v>
      </c>
      <c r="B18" s="23"/>
      <c r="C18" s="24">
        <v>1.49E-2</v>
      </c>
      <c r="D18" s="25"/>
    </row>
    <row r="19" spans="1:4" ht="14.95" thickBot="1" x14ac:dyDescent="0.35">
      <c r="A19" s="23" t="str">
        <f>+'Small cap '!A5</f>
        <v>CDSL</v>
      </c>
      <c r="B19" s="23"/>
      <c r="C19" s="24">
        <v>1.43E-2</v>
      </c>
      <c r="D19" s="25"/>
    </row>
    <row r="20" spans="1:4" ht="14.95" thickBot="1" x14ac:dyDescent="0.35">
      <c r="A20" s="23" t="str">
        <f>+'Small cap '!A6</f>
        <v>Tata</v>
      </c>
      <c r="B20" s="23"/>
      <c r="C20" s="24">
        <v>1.2200000000000001E-2</v>
      </c>
      <c r="D20" s="25"/>
    </row>
    <row r="21" spans="1:4" ht="14.95" thickBot="1" x14ac:dyDescent="0.35">
      <c r="A21" s="23" t="str">
        <f>+'Small cap '!A7</f>
        <v>Avantha</v>
      </c>
      <c r="B21" s="23"/>
      <c r="C21" s="31">
        <v>1.1900000000000001E-2</v>
      </c>
      <c r="D21" s="32"/>
    </row>
    <row r="22" spans="1:4" ht="14.95" thickBot="1" x14ac:dyDescent="0.35"/>
    <row r="23" spans="1:4" ht="14.95" thickBot="1" x14ac:dyDescent="0.35">
      <c r="A23" s="30" t="s">
        <v>22</v>
      </c>
      <c r="B23" s="22"/>
    </row>
    <row r="24" spans="1:4" ht="14.95" thickBot="1" x14ac:dyDescent="0.35">
      <c r="A24" s="1" t="s">
        <v>23</v>
      </c>
      <c r="B24" s="5" t="s">
        <v>19</v>
      </c>
    </row>
    <row r="25" spans="1:4" ht="14.95" x14ac:dyDescent="0.35">
      <c r="A25" s="10" t="s">
        <v>32</v>
      </c>
      <c r="B25" s="11">
        <v>9.82</v>
      </c>
    </row>
    <row r="26" spans="1:4" ht="14.95" x14ac:dyDescent="0.35">
      <c r="A26" s="10" t="s">
        <v>40</v>
      </c>
      <c r="B26" s="11">
        <v>8.27</v>
      </c>
    </row>
    <row r="27" spans="1:4" ht="14.95" x14ac:dyDescent="0.35">
      <c r="A27" s="10" t="s">
        <v>34</v>
      </c>
      <c r="B27" s="11">
        <v>8.07</v>
      </c>
    </row>
    <row r="28" spans="1:4" ht="14.95" x14ac:dyDescent="0.35">
      <c r="A28" s="10" t="s">
        <v>108</v>
      </c>
      <c r="B28" s="11">
        <v>7.41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8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4EDB-2836-4C9C-881D-F2CC1ADA41E5}">
  <dimension ref="A1:B7"/>
  <sheetViews>
    <sheetView workbookViewId="0">
      <selection activeCell="E22" sqref="E22"/>
    </sheetView>
  </sheetViews>
  <sheetFormatPr defaultRowHeight="14.4" x14ac:dyDescent="0.3"/>
  <sheetData>
    <row r="1" spans="1:2" x14ac:dyDescent="0.3">
      <c r="A1" t="s">
        <v>151</v>
      </c>
      <c r="B1" s="18">
        <v>2.0762100000000001</v>
      </c>
    </row>
    <row r="2" spans="1:2" x14ac:dyDescent="0.3">
      <c r="A2" t="s">
        <v>152</v>
      </c>
      <c r="B2" s="18">
        <v>1.7703720000000001</v>
      </c>
    </row>
    <row r="3" spans="1:2" x14ac:dyDescent="0.3">
      <c r="A3" t="s">
        <v>153</v>
      </c>
      <c r="B3" s="18">
        <v>1.7407270000000001</v>
      </c>
    </row>
    <row r="4" spans="1:2" x14ac:dyDescent="0.3">
      <c r="A4" t="s">
        <v>154</v>
      </c>
      <c r="B4" s="18">
        <v>1.488667</v>
      </c>
    </row>
    <row r="5" spans="1:2" x14ac:dyDescent="0.3">
      <c r="A5" t="s">
        <v>155</v>
      </c>
      <c r="B5" s="18">
        <v>1.4319869999999999</v>
      </c>
    </row>
    <row r="6" spans="1:2" x14ac:dyDescent="0.3">
      <c r="A6" t="s">
        <v>145</v>
      </c>
      <c r="B6" s="18">
        <v>1.2241040000000001</v>
      </c>
    </row>
    <row r="7" spans="1:2" x14ac:dyDescent="0.3">
      <c r="A7" t="s">
        <v>156</v>
      </c>
      <c r="B7" s="18">
        <v>1.191724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C37" sqref="C37"/>
    </sheetView>
  </sheetViews>
  <sheetFormatPr defaultRowHeight="14.4" x14ac:dyDescent="0.3"/>
  <cols>
    <col min="1" max="1" width="20" customWidth="1"/>
    <col min="2" max="2" width="43.09765625" bestFit="1" customWidth="1"/>
    <col min="3" max="3" width="16.09765625" customWidth="1"/>
    <col min="4" max="4" width="20.8984375" customWidth="1"/>
  </cols>
  <sheetData>
    <row r="1" spans="1:4" ht="14.95" thickBot="1" x14ac:dyDescent="0.35">
      <c r="A1" s="26" t="s">
        <v>44</v>
      </c>
      <c r="B1" s="26"/>
      <c r="C1" s="26"/>
      <c r="D1" s="26"/>
    </row>
    <row r="2" spans="1:4" x14ac:dyDescent="0.3">
      <c r="A2" s="27" t="s">
        <v>21</v>
      </c>
      <c r="B2" s="28"/>
      <c r="C2" s="28"/>
      <c r="D2" s="29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45</v>
      </c>
      <c r="B4" s="8" t="s">
        <v>46</v>
      </c>
      <c r="C4" s="8" t="s">
        <v>47</v>
      </c>
      <c r="D4" s="9">
        <v>0.1018</v>
      </c>
    </row>
    <row r="5" spans="1:4" x14ac:dyDescent="0.3">
      <c r="A5" s="8" t="s">
        <v>15</v>
      </c>
      <c r="B5" s="8" t="s">
        <v>16</v>
      </c>
      <c r="C5" s="8" t="s">
        <v>17</v>
      </c>
      <c r="D5" s="9">
        <v>9.6799999999999997E-2</v>
      </c>
    </row>
    <row r="6" spans="1:4" x14ac:dyDescent="0.3">
      <c r="A6" s="8" t="s">
        <v>48</v>
      </c>
      <c r="B6" s="8" t="s">
        <v>49</v>
      </c>
      <c r="C6" s="8" t="s">
        <v>17</v>
      </c>
      <c r="D6" s="9">
        <v>9.2100000000000001E-2</v>
      </c>
    </row>
    <row r="7" spans="1:4" x14ac:dyDescent="0.3">
      <c r="A7" s="8" t="s">
        <v>52</v>
      </c>
      <c r="B7" s="8" t="s">
        <v>112</v>
      </c>
      <c r="C7" s="8" t="s">
        <v>53</v>
      </c>
      <c r="D7" s="9">
        <v>7.3200000000000001E-2</v>
      </c>
    </row>
    <row r="8" spans="1:4" ht="26.05" x14ac:dyDescent="0.3">
      <c r="A8" s="8" t="s">
        <v>50</v>
      </c>
      <c r="B8" s="8" t="s">
        <v>51</v>
      </c>
      <c r="C8" s="8" t="s">
        <v>39</v>
      </c>
      <c r="D8" s="9">
        <v>6.4799999999999996E-2</v>
      </c>
    </row>
    <row r="9" spans="1:4" x14ac:dyDescent="0.3">
      <c r="A9" s="8" t="s">
        <v>54</v>
      </c>
      <c r="B9" s="8" t="s">
        <v>55</v>
      </c>
      <c r="C9" s="8" t="s">
        <v>53</v>
      </c>
      <c r="D9" s="9">
        <v>5.5399999999999998E-2</v>
      </c>
    </row>
    <row r="10" spans="1:4" x14ac:dyDescent="0.3">
      <c r="A10" s="8" t="s">
        <v>131</v>
      </c>
      <c r="B10" s="8" t="s">
        <v>132</v>
      </c>
      <c r="C10" s="8" t="s">
        <v>97</v>
      </c>
      <c r="D10" s="9">
        <v>4.6199999999999998E-2</v>
      </c>
    </row>
    <row r="12" spans="1:4" ht="14.95" thickBot="1" x14ac:dyDescent="0.35"/>
    <row r="13" spans="1:4" ht="14.95" thickBot="1" x14ac:dyDescent="0.35">
      <c r="A13" s="27" t="s">
        <v>20</v>
      </c>
      <c r="B13" s="28"/>
      <c r="C13" s="28"/>
      <c r="D13" s="29"/>
    </row>
    <row r="14" spans="1:4" ht="14.95" thickBot="1" x14ac:dyDescent="0.35">
      <c r="A14" s="19" t="s">
        <v>18</v>
      </c>
      <c r="B14" s="20"/>
      <c r="C14" s="21" t="s">
        <v>19</v>
      </c>
      <c r="D14" s="22"/>
    </row>
    <row r="15" spans="1:4" ht="14.95" thickBot="1" x14ac:dyDescent="0.35">
      <c r="A15" s="23" t="str">
        <f>+NCCI!A1</f>
        <v>Tata</v>
      </c>
      <c r="B15" s="23"/>
      <c r="C15" s="24">
        <v>0.20330000000000001</v>
      </c>
      <c r="D15" s="25"/>
    </row>
    <row r="16" spans="1:4" ht="14.95" thickBot="1" x14ac:dyDescent="0.35">
      <c r="A16" s="23" t="str">
        <f>+NCCI!A2</f>
        <v>Bharti</v>
      </c>
      <c r="B16" s="23"/>
      <c r="C16" s="24">
        <v>0.1018</v>
      </c>
      <c r="D16" s="25"/>
    </row>
    <row r="17" spans="1:4" ht="14.95" thickBot="1" x14ac:dyDescent="0.35">
      <c r="A17" s="23" t="str">
        <f>+NCCI!A3</f>
        <v>ITC - MNC</v>
      </c>
      <c r="B17" s="23"/>
      <c r="C17" s="24">
        <v>9.6799999999999997E-2</v>
      </c>
      <c r="D17" s="25"/>
    </row>
    <row r="18" spans="1:4" ht="14.95" thickBot="1" x14ac:dyDescent="0.35">
      <c r="A18" s="23" t="str">
        <f>+NCCI!A4</f>
        <v>Hindustan Unilever - MNC</v>
      </c>
      <c r="B18" s="23"/>
      <c r="C18" s="24">
        <v>9.2100000000000001E-2</v>
      </c>
      <c r="D18" s="25"/>
    </row>
    <row r="19" spans="1:4" ht="14.95" thickBot="1" x14ac:dyDescent="0.35">
      <c r="A19" s="23" t="str">
        <f>+NCCI!A5</f>
        <v>Interglobe</v>
      </c>
      <c r="B19" s="23"/>
      <c r="C19" s="24">
        <v>4.6199999999999998E-2</v>
      </c>
      <c r="D19" s="25"/>
    </row>
    <row r="20" spans="1:4" ht="14.95" thickBot="1" x14ac:dyDescent="0.35">
      <c r="A20" s="23" t="str">
        <f>+NCCI!A6</f>
        <v>Asian Paints</v>
      </c>
      <c r="B20" s="23"/>
      <c r="C20" s="24">
        <v>4.5199999999999997E-2</v>
      </c>
      <c r="D20" s="25"/>
    </row>
    <row r="21" spans="1:4" ht="14.95" thickBot="1" x14ac:dyDescent="0.35">
      <c r="A21" s="23" t="str">
        <f>+NCCI!A7</f>
        <v>Nestle India - MNC</v>
      </c>
      <c r="B21" s="23"/>
      <c r="C21" s="31">
        <v>3.7999999999999999E-2</v>
      </c>
      <c r="D21" s="32"/>
    </row>
    <row r="22" spans="1:4" ht="14.95" thickBot="1" x14ac:dyDescent="0.35"/>
    <row r="23" spans="1:4" ht="14.95" thickBot="1" x14ac:dyDescent="0.35">
      <c r="A23" s="30" t="s">
        <v>22</v>
      </c>
      <c r="B23" s="22"/>
    </row>
    <row r="24" spans="1:4" ht="14.95" thickBot="1" x14ac:dyDescent="0.35">
      <c r="A24" s="1" t="s">
        <v>23</v>
      </c>
      <c r="B24" s="5" t="s">
        <v>19</v>
      </c>
    </row>
    <row r="25" spans="1:4" ht="14.95" x14ac:dyDescent="0.35">
      <c r="A25" s="10" t="s">
        <v>53</v>
      </c>
      <c r="B25" s="11">
        <v>19.13</v>
      </c>
    </row>
    <row r="26" spans="1:4" ht="14.95" x14ac:dyDescent="0.35">
      <c r="A26" s="10" t="s">
        <v>17</v>
      </c>
      <c r="B26" s="11">
        <v>18.89</v>
      </c>
    </row>
    <row r="27" spans="1:4" ht="14.95" x14ac:dyDescent="0.35">
      <c r="A27" s="10" t="s">
        <v>39</v>
      </c>
      <c r="B27" s="11">
        <v>17.47</v>
      </c>
    </row>
    <row r="28" spans="1:4" ht="14.95" x14ac:dyDescent="0.35">
      <c r="A28" s="10" t="s">
        <v>47</v>
      </c>
      <c r="B28" s="11">
        <v>11.89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7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22458-0632-40B9-BCA0-EAFBD2F63E9E}">
  <dimension ref="A1:B7"/>
  <sheetViews>
    <sheetView workbookViewId="0">
      <selection activeCell="I22" sqref="I22"/>
    </sheetView>
  </sheetViews>
  <sheetFormatPr defaultRowHeight="14.4" x14ac:dyDescent="0.3"/>
  <sheetData>
    <row r="1" spans="1:2" x14ac:dyDescent="0.3">
      <c r="A1" t="s">
        <v>145</v>
      </c>
      <c r="B1" s="18">
        <v>20.298192999999998</v>
      </c>
    </row>
    <row r="2" spans="1:2" x14ac:dyDescent="0.3">
      <c r="A2" t="s">
        <v>148</v>
      </c>
      <c r="B2" s="18">
        <v>10.162675</v>
      </c>
    </row>
    <row r="3" spans="1:2" x14ac:dyDescent="0.3">
      <c r="A3" t="s">
        <v>158</v>
      </c>
      <c r="B3" s="18">
        <v>9.665381</v>
      </c>
    </row>
    <row r="4" spans="1:2" x14ac:dyDescent="0.3">
      <c r="A4" t="s">
        <v>159</v>
      </c>
      <c r="B4" s="18">
        <v>9.1943199999999994</v>
      </c>
    </row>
    <row r="5" spans="1:2" x14ac:dyDescent="0.3">
      <c r="A5" t="s">
        <v>160</v>
      </c>
      <c r="B5" s="18">
        <v>4.6137360000000003</v>
      </c>
    </row>
    <row r="6" spans="1:2" x14ac:dyDescent="0.3">
      <c r="A6" t="s">
        <v>161</v>
      </c>
      <c r="B6" s="18">
        <v>4.5082820000000003</v>
      </c>
    </row>
    <row r="7" spans="1:2" x14ac:dyDescent="0.3">
      <c r="A7" t="s">
        <v>162</v>
      </c>
      <c r="B7" s="18">
        <v>3.7903790000000002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activeCell="E36" sqref="E36"/>
    </sheetView>
  </sheetViews>
  <sheetFormatPr defaultRowHeight="14.4" x14ac:dyDescent="0.3"/>
  <cols>
    <col min="1" max="1" width="20" customWidth="1"/>
    <col min="2" max="2" width="43.09765625" bestFit="1" customWidth="1"/>
    <col min="3" max="3" width="14.3984375" customWidth="1"/>
    <col min="4" max="4" width="20.8984375" customWidth="1"/>
  </cols>
  <sheetData>
    <row r="1" spans="1:4" ht="14.95" thickBot="1" x14ac:dyDescent="0.35">
      <c r="A1" s="26" t="s">
        <v>56</v>
      </c>
      <c r="B1" s="26"/>
      <c r="C1" s="26"/>
      <c r="D1" s="26"/>
    </row>
    <row r="2" spans="1:4" x14ac:dyDescent="0.3">
      <c r="A2" s="27" t="s">
        <v>21</v>
      </c>
      <c r="B2" s="28"/>
      <c r="C2" s="28"/>
      <c r="D2" s="29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64</v>
      </c>
      <c r="B4" s="8" t="s">
        <v>65</v>
      </c>
      <c r="C4" s="8" t="s">
        <v>59</v>
      </c>
      <c r="D4" s="9">
        <v>8.1199999999999994E-2</v>
      </c>
    </row>
    <row r="5" spans="1:4" x14ac:dyDescent="0.3">
      <c r="A5" s="8" t="s">
        <v>60</v>
      </c>
      <c r="B5" s="8" t="s">
        <v>61</v>
      </c>
      <c r="C5" s="8" t="s">
        <v>59</v>
      </c>
      <c r="D5" s="9">
        <v>8.0199999999999994E-2</v>
      </c>
    </row>
    <row r="6" spans="1:4" x14ac:dyDescent="0.3">
      <c r="A6" s="8" t="s">
        <v>62</v>
      </c>
      <c r="B6" s="8" t="s">
        <v>63</v>
      </c>
      <c r="C6" s="8" t="s">
        <v>59</v>
      </c>
      <c r="D6" s="9">
        <v>7.7499999999999999E-2</v>
      </c>
    </row>
    <row r="7" spans="1:4" x14ac:dyDescent="0.3">
      <c r="A7" s="8" t="s">
        <v>57</v>
      </c>
      <c r="B7" s="8" t="s">
        <v>58</v>
      </c>
      <c r="C7" s="8" t="s">
        <v>59</v>
      </c>
      <c r="D7" s="9">
        <v>7.5600000000000001E-2</v>
      </c>
    </row>
    <row r="8" spans="1:4" ht="26.05" x14ac:dyDescent="0.3">
      <c r="A8" s="8" t="s">
        <v>133</v>
      </c>
      <c r="B8" s="8" t="s">
        <v>134</v>
      </c>
      <c r="C8" s="8" t="s">
        <v>108</v>
      </c>
      <c r="D8" s="9">
        <v>4.4600000000000001E-2</v>
      </c>
    </row>
    <row r="9" spans="1:4" x14ac:dyDescent="0.3">
      <c r="A9" s="8" t="s">
        <v>113</v>
      </c>
      <c r="B9" s="8" t="s">
        <v>114</v>
      </c>
      <c r="C9" s="8" t="s">
        <v>14</v>
      </c>
      <c r="D9" s="9">
        <v>4.3700000000000003E-2</v>
      </c>
    </row>
    <row r="10" spans="1:4" ht="26.05" x14ac:dyDescent="0.3">
      <c r="A10" s="8" t="s">
        <v>135</v>
      </c>
      <c r="B10" s="8" t="s">
        <v>136</v>
      </c>
      <c r="C10" s="8" t="s">
        <v>43</v>
      </c>
      <c r="D10" s="9">
        <v>4.3499999999999997E-2</v>
      </c>
    </row>
    <row r="12" spans="1:4" ht="14.95" thickBot="1" x14ac:dyDescent="0.35"/>
    <row r="13" spans="1:4" ht="14.95" thickBot="1" x14ac:dyDescent="0.35">
      <c r="A13" s="27" t="s">
        <v>20</v>
      </c>
      <c r="B13" s="28"/>
      <c r="C13" s="28"/>
      <c r="D13" s="29"/>
    </row>
    <row r="14" spans="1:4" ht="14.95" thickBot="1" x14ac:dyDescent="0.35">
      <c r="A14" s="19" t="s">
        <v>18</v>
      </c>
      <c r="B14" s="20"/>
      <c r="C14" s="21" t="s">
        <v>19</v>
      </c>
      <c r="D14" s="22"/>
    </row>
    <row r="15" spans="1:4" ht="14.95" thickBot="1" x14ac:dyDescent="0.35">
      <c r="A15" s="23" t="str">
        <f>+'EV ETF'!A1</f>
        <v>Tata</v>
      </c>
      <c r="B15" s="23"/>
      <c r="C15" s="24">
        <v>0.1711</v>
      </c>
      <c r="D15" s="25"/>
    </row>
    <row r="16" spans="1:4" ht="14.95" thickBot="1" x14ac:dyDescent="0.35">
      <c r="A16" s="23" t="str">
        <f>+'EV ETF'!A2</f>
        <v>Mahindra &amp; Mahindra</v>
      </c>
      <c r="B16" s="23"/>
      <c r="C16" s="24">
        <v>8.1199999999999994E-2</v>
      </c>
      <c r="D16" s="25"/>
    </row>
    <row r="17" spans="1:4" ht="14.95" thickBot="1" x14ac:dyDescent="0.35">
      <c r="A17" s="23" t="str">
        <f>+'EV ETF'!A3</f>
        <v>Bajaj</v>
      </c>
      <c r="B17" s="23"/>
      <c r="C17" s="24">
        <v>8.0199999999999994E-2</v>
      </c>
      <c r="D17" s="25"/>
    </row>
    <row r="18" spans="1:4" ht="14.95" thickBot="1" x14ac:dyDescent="0.35">
      <c r="A18" s="23" t="str">
        <f>+'EV ETF'!A4</f>
        <v>Maruti Suzuki - MNC</v>
      </c>
      <c r="B18" s="23"/>
      <c r="C18" s="24">
        <v>7.7499999999999999E-2</v>
      </c>
      <c r="D18" s="25"/>
    </row>
    <row r="19" spans="1:4" ht="14.95" thickBot="1" x14ac:dyDescent="0.35">
      <c r="A19" s="23" t="str">
        <f>+'EV ETF'!A5</f>
        <v>Murugappa Chettiar</v>
      </c>
      <c r="B19" s="23"/>
      <c r="C19" s="24">
        <v>4.8800000000000003E-2</v>
      </c>
      <c r="D19" s="25"/>
    </row>
    <row r="20" spans="1:4" ht="14.95" thickBot="1" x14ac:dyDescent="0.35">
      <c r="A20" s="23" t="str">
        <f>+'EV ETF'!A6</f>
        <v>Sumi Motherson</v>
      </c>
      <c r="B20" s="23"/>
      <c r="C20" s="24">
        <v>4.3499999999999997E-2</v>
      </c>
      <c r="D20" s="25"/>
    </row>
    <row r="21" spans="1:4" ht="14.95" thickBot="1" x14ac:dyDescent="0.35">
      <c r="A21" s="23" t="str">
        <f>+'EV ETF'!A7</f>
        <v>Bosch - MNC</v>
      </c>
      <c r="B21" s="23"/>
      <c r="C21" s="31">
        <v>4.2700000000000002E-2</v>
      </c>
      <c r="D21" s="32"/>
    </row>
    <row r="22" spans="1:4" ht="14.95" thickBot="1" x14ac:dyDescent="0.35"/>
    <row r="23" spans="1:4" ht="14.95" thickBot="1" x14ac:dyDescent="0.35">
      <c r="A23" s="30" t="s">
        <v>22</v>
      </c>
      <c r="B23" s="22"/>
    </row>
    <row r="24" spans="1:4" ht="14.95" thickBot="1" x14ac:dyDescent="0.35">
      <c r="A24" s="1" t="s">
        <v>23</v>
      </c>
      <c r="B24" s="5" t="s">
        <v>19</v>
      </c>
    </row>
    <row r="25" spans="1:4" ht="14.95" x14ac:dyDescent="0.35">
      <c r="A25" s="10" t="s">
        <v>59</v>
      </c>
      <c r="B25" s="11">
        <v>36.9</v>
      </c>
    </row>
    <row r="26" spans="1:4" ht="14.95" x14ac:dyDescent="0.35">
      <c r="A26" s="10" t="s">
        <v>43</v>
      </c>
      <c r="B26" s="11">
        <v>28.73</v>
      </c>
    </row>
    <row r="27" spans="1:4" ht="14.95" x14ac:dyDescent="0.35">
      <c r="A27" s="10" t="s">
        <v>14</v>
      </c>
      <c r="B27" s="11">
        <v>8.09</v>
      </c>
    </row>
    <row r="28" spans="1:4" ht="14.95" x14ac:dyDescent="0.35">
      <c r="A28" s="10" t="s">
        <v>66</v>
      </c>
      <c r="B28" s="11">
        <v>7.91</v>
      </c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6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40B8-B512-49CF-A027-3448AC3C3F24}">
  <dimension ref="A1:B7"/>
  <sheetViews>
    <sheetView workbookViewId="0">
      <selection activeCell="E15" sqref="E15"/>
    </sheetView>
  </sheetViews>
  <sheetFormatPr defaultRowHeight="14.4" x14ac:dyDescent="0.3"/>
  <sheetData>
    <row r="1" spans="1:2" x14ac:dyDescent="0.3">
      <c r="A1" t="s">
        <v>145</v>
      </c>
      <c r="B1" s="18">
        <v>17.105985</v>
      </c>
    </row>
    <row r="2" spans="1:2" x14ac:dyDescent="0.3">
      <c r="A2" t="s">
        <v>163</v>
      </c>
      <c r="B2" s="18">
        <v>8.1197060000000008</v>
      </c>
    </row>
    <row r="3" spans="1:2" x14ac:dyDescent="0.3">
      <c r="A3" t="s">
        <v>150</v>
      </c>
      <c r="B3" s="18">
        <v>8.0229990000000004</v>
      </c>
    </row>
    <row r="4" spans="1:2" x14ac:dyDescent="0.3">
      <c r="A4" t="s">
        <v>164</v>
      </c>
      <c r="B4" s="18">
        <v>7.7455870000000004</v>
      </c>
    </row>
    <row r="5" spans="1:2" x14ac:dyDescent="0.3">
      <c r="A5" t="s">
        <v>151</v>
      </c>
      <c r="B5" s="18">
        <v>4.8799420000000007</v>
      </c>
    </row>
    <row r="6" spans="1:2" x14ac:dyDescent="0.3">
      <c r="A6" t="s">
        <v>165</v>
      </c>
      <c r="B6" s="18">
        <v>4.3460799999999997</v>
      </c>
    </row>
    <row r="7" spans="1:2" x14ac:dyDescent="0.3">
      <c r="A7" t="s">
        <v>166</v>
      </c>
      <c r="B7" s="18">
        <v>4.2693380000000003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workbookViewId="0">
      <selection sqref="A1:D1"/>
    </sheetView>
  </sheetViews>
  <sheetFormatPr defaultRowHeight="14.4" x14ac:dyDescent="0.3"/>
  <cols>
    <col min="1" max="1" width="21.59765625" bestFit="1" customWidth="1"/>
    <col min="2" max="2" width="52.296875" customWidth="1"/>
    <col min="3" max="3" width="18.296875" customWidth="1"/>
    <col min="4" max="4" width="15.09765625" bestFit="1" customWidth="1"/>
  </cols>
  <sheetData>
    <row r="1" spans="1:4" ht="14.95" thickBot="1" x14ac:dyDescent="0.35">
      <c r="A1" s="26" t="s">
        <v>126</v>
      </c>
      <c r="B1" s="26"/>
      <c r="C1" s="26"/>
      <c r="D1" s="26"/>
    </row>
    <row r="2" spans="1:4" x14ac:dyDescent="0.3">
      <c r="A2" s="27" t="s">
        <v>21</v>
      </c>
      <c r="B2" s="28"/>
      <c r="C2" s="28"/>
      <c r="D2" s="29"/>
    </row>
    <row r="3" spans="1:4" x14ac:dyDescent="0.3">
      <c r="A3" s="12" t="s">
        <v>0</v>
      </c>
      <c r="B3" s="13" t="s">
        <v>1</v>
      </c>
      <c r="C3" s="13" t="s">
        <v>2</v>
      </c>
      <c r="D3" s="14" t="s">
        <v>3</v>
      </c>
    </row>
    <row r="4" spans="1:4" x14ac:dyDescent="0.3">
      <c r="A4" s="8" t="s">
        <v>137</v>
      </c>
      <c r="B4" s="8" t="s">
        <v>138</v>
      </c>
      <c r="C4" s="8" t="s">
        <v>127</v>
      </c>
      <c r="D4" s="9">
        <v>1.2500000000000001E-2</v>
      </c>
    </row>
    <row r="5" spans="1:4" x14ac:dyDescent="0.3">
      <c r="A5" s="8" t="s">
        <v>139</v>
      </c>
      <c r="B5" s="8" t="s">
        <v>140</v>
      </c>
      <c r="C5" s="8" t="s">
        <v>127</v>
      </c>
      <c r="D5" s="9">
        <v>1.2500000000000001E-2</v>
      </c>
    </row>
    <row r="6" spans="1:4" x14ac:dyDescent="0.3">
      <c r="A6" s="8" t="s">
        <v>141</v>
      </c>
      <c r="B6" s="8" t="s">
        <v>128</v>
      </c>
      <c r="C6" s="15"/>
      <c r="D6" s="9">
        <v>0.97589999999999999</v>
      </c>
    </row>
    <row r="7" spans="1:4" x14ac:dyDescent="0.3">
      <c r="A7" s="15"/>
      <c r="B7" s="15"/>
      <c r="C7" s="15"/>
      <c r="D7" s="16"/>
    </row>
    <row r="8" spans="1:4" x14ac:dyDescent="0.3">
      <c r="A8" s="15"/>
      <c r="B8" s="15"/>
      <c r="C8" s="15"/>
      <c r="D8" s="16"/>
    </row>
    <row r="9" spans="1:4" x14ac:dyDescent="0.3">
      <c r="A9" s="15"/>
      <c r="B9" s="15"/>
      <c r="C9" s="15"/>
      <c r="D9" s="16"/>
    </row>
    <row r="10" spans="1:4" x14ac:dyDescent="0.3">
      <c r="A10" s="15"/>
      <c r="B10" s="15"/>
      <c r="C10" s="15"/>
      <c r="D10" s="16"/>
    </row>
    <row r="12" spans="1:4" ht="14.95" thickBot="1" x14ac:dyDescent="0.35"/>
    <row r="13" spans="1:4" ht="14.95" thickBot="1" x14ac:dyDescent="0.35">
      <c r="A13" s="27" t="s">
        <v>20</v>
      </c>
      <c r="B13" s="28"/>
      <c r="C13" s="28"/>
      <c r="D13" s="29"/>
    </row>
    <row r="14" spans="1:4" ht="14.95" thickBot="1" x14ac:dyDescent="0.35">
      <c r="A14" s="19" t="s">
        <v>18</v>
      </c>
      <c r="B14" s="20"/>
      <c r="C14" s="21" t="s">
        <v>19</v>
      </c>
      <c r="D14" s="22"/>
    </row>
    <row r="15" spans="1:4" ht="14.95" thickBot="1" x14ac:dyDescent="0.35">
      <c r="A15" s="23"/>
      <c r="B15" s="23"/>
      <c r="C15" s="24"/>
      <c r="D15" s="25"/>
    </row>
    <row r="16" spans="1:4" ht="14.95" thickBot="1" x14ac:dyDescent="0.35">
      <c r="A16" s="33"/>
      <c r="B16" s="33"/>
      <c r="C16" s="24"/>
      <c r="D16" s="25"/>
    </row>
    <row r="17" spans="1:4" ht="14.95" thickBot="1" x14ac:dyDescent="0.35">
      <c r="A17" s="34"/>
      <c r="B17" s="34"/>
      <c r="C17" s="24"/>
      <c r="D17" s="25"/>
    </row>
    <row r="18" spans="1:4" ht="14.95" thickBot="1" x14ac:dyDescent="0.35">
      <c r="A18" s="33"/>
      <c r="B18" s="33"/>
      <c r="C18" s="24"/>
      <c r="D18" s="25"/>
    </row>
    <row r="19" spans="1:4" ht="14.95" thickBot="1" x14ac:dyDescent="0.35">
      <c r="A19" s="33"/>
      <c r="B19" s="33"/>
      <c r="C19" s="24"/>
      <c r="D19" s="25"/>
    </row>
    <row r="20" spans="1:4" ht="14.95" thickBot="1" x14ac:dyDescent="0.35">
      <c r="A20" s="33"/>
      <c r="B20" s="33"/>
      <c r="C20" s="24"/>
      <c r="D20" s="25"/>
    </row>
    <row r="21" spans="1:4" ht="14.95" thickBot="1" x14ac:dyDescent="0.35">
      <c r="A21" s="33"/>
      <c r="B21" s="33"/>
      <c r="C21" s="31"/>
      <c r="D21" s="32"/>
    </row>
    <row r="22" spans="1:4" ht="14.95" thickBot="1" x14ac:dyDescent="0.35"/>
    <row r="23" spans="1:4" ht="14.95" thickBot="1" x14ac:dyDescent="0.35">
      <c r="A23" s="30" t="s">
        <v>22</v>
      </c>
      <c r="B23" s="22"/>
    </row>
    <row r="24" spans="1:4" ht="14.95" thickBot="1" x14ac:dyDescent="0.35">
      <c r="A24" s="1" t="s">
        <v>23</v>
      </c>
      <c r="B24" s="5" t="s">
        <v>19</v>
      </c>
    </row>
    <row r="25" spans="1:4" ht="14.95" x14ac:dyDescent="0.35">
      <c r="A25" s="10"/>
      <c r="B25" s="11"/>
    </row>
    <row r="26" spans="1:4" ht="14.95" x14ac:dyDescent="0.35">
      <c r="A26" s="10"/>
      <c r="B26" s="11"/>
    </row>
    <row r="27" spans="1:4" ht="14.95" x14ac:dyDescent="0.35">
      <c r="A27" s="10"/>
      <c r="B27" s="11"/>
    </row>
    <row r="28" spans="1:4" ht="14.95" x14ac:dyDescent="0.35">
      <c r="A28" s="10"/>
      <c r="B28" s="11"/>
    </row>
  </sheetData>
  <mergeCells count="20">
    <mergeCell ref="A23:B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A2:D2"/>
    <mergeCell ref="A13:D13"/>
    <mergeCell ref="A14:B14"/>
    <mergeCell ref="C14:D14"/>
  </mergeCells>
  <conditionalFormatting sqref="B24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activeCell="C18" sqref="C18:D18"/>
    </sheetView>
  </sheetViews>
  <sheetFormatPr defaultRowHeight="14.4" x14ac:dyDescent="0.3"/>
  <cols>
    <col min="1" max="1" width="20" customWidth="1"/>
    <col min="2" max="2" width="43.09765625" bestFit="1" customWidth="1"/>
    <col min="3" max="3" width="18.296875" customWidth="1"/>
    <col min="4" max="4" width="20.8984375" customWidth="1"/>
  </cols>
  <sheetData>
    <row r="1" spans="1:4" ht="14.95" thickBot="1" x14ac:dyDescent="0.35">
      <c r="A1" s="26" t="s">
        <v>70</v>
      </c>
      <c r="B1" s="26"/>
      <c r="C1" s="26"/>
      <c r="D1" s="26"/>
    </row>
    <row r="2" spans="1:4" x14ac:dyDescent="0.3">
      <c r="A2" s="27" t="s">
        <v>21</v>
      </c>
      <c r="B2" s="28"/>
      <c r="C2" s="28"/>
      <c r="D2" s="29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71</v>
      </c>
      <c r="B4" s="8" t="s">
        <v>72</v>
      </c>
      <c r="C4" s="8" t="s">
        <v>73</v>
      </c>
      <c r="D4" s="9">
        <v>0.18629999999999999</v>
      </c>
    </row>
    <row r="5" spans="1:4" x14ac:dyDescent="0.3">
      <c r="A5" s="8" t="s">
        <v>74</v>
      </c>
      <c r="B5" s="8" t="s">
        <v>75</v>
      </c>
      <c r="C5" s="8" t="s">
        <v>73</v>
      </c>
      <c r="D5" s="9">
        <v>0.18010000000000001</v>
      </c>
    </row>
    <row r="6" spans="1:4" ht="26.05" x14ac:dyDescent="0.3">
      <c r="A6" s="8" t="s">
        <v>76</v>
      </c>
      <c r="B6" s="8" t="s">
        <v>77</v>
      </c>
      <c r="C6" s="8" t="s">
        <v>66</v>
      </c>
      <c r="D6" s="9">
        <v>0.16089999999999999</v>
      </c>
    </row>
    <row r="7" spans="1:4" ht="26.05" x14ac:dyDescent="0.3">
      <c r="A7" s="8" t="s">
        <v>84</v>
      </c>
      <c r="B7" s="8" t="s">
        <v>78</v>
      </c>
      <c r="C7" s="8" t="s">
        <v>79</v>
      </c>
      <c r="D7" s="9">
        <v>8.7499999999999994E-2</v>
      </c>
    </row>
    <row r="8" spans="1:4" x14ac:dyDescent="0.3">
      <c r="A8" s="8" t="s">
        <v>82</v>
      </c>
      <c r="B8" s="8" t="s">
        <v>83</v>
      </c>
      <c r="C8" s="8" t="s">
        <v>73</v>
      </c>
      <c r="D8" s="9">
        <v>7.6100000000000001E-2</v>
      </c>
    </row>
    <row r="9" spans="1:4" ht="26.05" x14ac:dyDescent="0.3">
      <c r="A9" s="8" t="s">
        <v>80</v>
      </c>
      <c r="B9" s="8" t="s">
        <v>81</v>
      </c>
      <c r="C9" s="8" t="s">
        <v>79</v>
      </c>
      <c r="D9" s="9">
        <v>6.7500000000000004E-2</v>
      </c>
    </row>
    <row r="10" spans="1:4" x14ac:dyDescent="0.3">
      <c r="A10" s="8" t="s">
        <v>142</v>
      </c>
      <c r="B10" s="8" t="s">
        <v>143</v>
      </c>
      <c r="C10" s="8" t="s">
        <v>73</v>
      </c>
      <c r="D10" s="9">
        <v>3.9399999999999998E-2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7" t="s">
        <v>20</v>
      </c>
      <c r="B14" s="28"/>
      <c r="C14" s="28"/>
      <c r="D14" s="29"/>
    </row>
    <row r="15" spans="1:4" ht="14.95" thickBot="1" x14ac:dyDescent="0.35">
      <c r="A15" s="19" t="s">
        <v>18</v>
      </c>
      <c r="B15" s="20"/>
      <c r="C15" s="21" t="s">
        <v>19</v>
      </c>
      <c r="D15" s="22"/>
    </row>
    <row r="16" spans="1:4" ht="14.95" thickBot="1" x14ac:dyDescent="0.35">
      <c r="A16" s="23" t="str">
        <f>+'Defence ETF'!A1</f>
        <v>PSU</v>
      </c>
      <c r="B16" s="23"/>
      <c r="C16" s="24">
        <v>0.67520000000000002</v>
      </c>
      <c r="D16" s="25"/>
    </row>
    <row r="17" spans="1:4" ht="14.95" thickBot="1" x14ac:dyDescent="0.35">
      <c r="A17" s="23" t="str">
        <f>+'Defence ETF'!A2</f>
        <v>Private</v>
      </c>
      <c r="B17" s="23"/>
      <c r="C17" s="24">
        <v>0.32429999999999998</v>
      </c>
      <c r="D17" s="25"/>
    </row>
    <row r="18" spans="1:4" ht="14.95" thickBot="1" x14ac:dyDescent="0.35">
      <c r="A18" s="34"/>
      <c r="B18" s="34"/>
      <c r="C18" s="24"/>
      <c r="D18" s="25"/>
    </row>
    <row r="19" spans="1:4" ht="14.95" thickBot="1" x14ac:dyDescent="0.35">
      <c r="A19" s="33"/>
      <c r="B19" s="33"/>
      <c r="C19" s="24"/>
      <c r="D19" s="25"/>
    </row>
    <row r="20" spans="1:4" ht="14.95" thickBot="1" x14ac:dyDescent="0.35">
      <c r="A20" s="33"/>
      <c r="B20" s="33"/>
      <c r="C20" s="24"/>
      <c r="D20" s="25"/>
    </row>
    <row r="21" spans="1:4" ht="14.95" thickBot="1" x14ac:dyDescent="0.35">
      <c r="A21" s="33"/>
      <c r="B21" s="33"/>
      <c r="C21" s="24"/>
      <c r="D21" s="25"/>
    </row>
    <row r="22" spans="1:4" ht="14.95" thickBot="1" x14ac:dyDescent="0.35">
      <c r="A22" s="33"/>
      <c r="B22" s="33"/>
      <c r="C22" s="31"/>
      <c r="D22" s="32"/>
    </row>
    <row r="23" spans="1:4" ht="14.95" thickBot="1" x14ac:dyDescent="0.35"/>
    <row r="24" spans="1:4" ht="14.95" thickBot="1" x14ac:dyDescent="0.35">
      <c r="A24" s="30" t="s">
        <v>22</v>
      </c>
      <c r="B24" s="22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73</v>
      </c>
      <c r="B26" s="11">
        <v>63.98</v>
      </c>
    </row>
    <row r="27" spans="1:4" ht="14.95" x14ac:dyDescent="0.35">
      <c r="A27" s="10" t="s">
        <v>79</v>
      </c>
      <c r="B27" s="11">
        <v>16.59</v>
      </c>
    </row>
    <row r="28" spans="1:4" ht="14.95" x14ac:dyDescent="0.35">
      <c r="A28" s="10" t="s">
        <v>66</v>
      </c>
      <c r="B28" s="11">
        <v>16.09</v>
      </c>
    </row>
    <row r="29" spans="1:4" ht="14.95" x14ac:dyDescent="0.35">
      <c r="A29" s="10" t="s">
        <v>109</v>
      </c>
      <c r="B29" s="11">
        <v>3.32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D445-E63E-41A2-A745-41A9627CD5E5}">
  <dimension ref="A1:B2"/>
  <sheetViews>
    <sheetView workbookViewId="0">
      <selection activeCell="G23" sqref="G23"/>
    </sheetView>
  </sheetViews>
  <sheetFormatPr defaultRowHeight="14.4" x14ac:dyDescent="0.3"/>
  <cols>
    <col min="2" max="2" width="9.59765625" bestFit="1" customWidth="1"/>
  </cols>
  <sheetData>
    <row r="1" spans="1:2" x14ac:dyDescent="0.3">
      <c r="A1" t="s">
        <v>167</v>
      </c>
      <c r="B1" s="18">
        <v>67.514476999999999</v>
      </c>
    </row>
    <row r="2" spans="1:2" x14ac:dyDescent="0.3">
      <c r="A2" t="s">
        <v>157</v>
      </c>
      <c r="B2" s="18">
        <v>32.434490000000004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9"/>
  <sheetViews>
    <sheetView workbookViewId="0">
      <selection activeCell="C17" sqref="C17:D17"/>
    </sheetView>
  </sheetViews>
  <sheetFormatPr defaultRowHeight="14.4" x14ac:dyDescent="0.3"/>
  <cols>
    <col min="1" max="1" width="20" customWidth="1"/>
    <col min="2" max="2" width="43.09765625" bestFit="1" customWidth="1"/>
    <col min="3" max="3" width="18.296875" customWidth="1"/>
    <col min="4" max="4" width="20.8984375" customWidth="1"/>
  </cols>
  <sheetData>
    <row r="1" spans="1:4" ht="14.95" thickBot="1" x14ac:dyDescent="0.35">
      <c r="A1" s="26" t="s">
        <v>87</v>
      </c>
      <c r="B1" s="26"/>
      <c r="C1" s="26"/>
      <c r="D1" s="26"/>
    </row>
    <row r="2" spans="1:4" x14ac:dyDescent="0.3">
      <c r="A2" s="27" t="s">
        <v>21</v>
      </c>
      <c r="B2" s="28"/>
      <c r="C2" s="28"/>
      <c r="D2" s="29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91</v>
      </c>
      <c r="B4" s="8" t="s">
        <v>92</v>
      </c>
      <c r="C4" s="8" t="s">
        <v>32</v>
      </c>
      <c r="D4" s="9">
        <v>0.18859999999999999</v>
      </c>
    </row>
    <row r="5" spans="1:4" x14ac:dyDescent="0.3">
      <c r="A5" s="8" t="s">
        <v>93</v>
      </c>
      <c r="B5" s="8" t="s">
        <v>94</v>
      </c>
      <c r="C5" s="8" t="s">
        <v>69</v>
      </c>
      <c r="D5" s="9">
        <v>0.17480000000000001</v>
      </c>
    </row>
    <row r="6" spans="1:4" x14ac:dyDescent="0.3">
      <c r="A6" s="8" t="s">
        <v>88</v>
      </c>
      <c r="B6" s="8" t="s">
        <v>89</v>
      </c>
      <c r="C6" s="8" t="s">
        <v>90</v>
      </c>
      <c r="D6" s="9">
        <v>0.17319999999999999</v>
      </c>
    </row>
    <row r="7" spans="1:4" x14ac:dyDescent="0.3">
      <c r="A7" s="8" t="s">
        <v>95</v>
      </c>
      <c r="B7" s="8" t="s">
        <v>96</v>
      </c>
      <c r="C7" s="8" t="s">
        <v>97</v>
      </c>
      <c r="D7" s="9">
        <v>0.16420000000000001</v>
      </c>
    </row>
    <row r="8" spans="1:4" x14ac:dyDescent="0.3">
      <c r="A8" s="8" t="s">
        <v>98</v>
      </c>
      <c r="B8" s="8" t="s">
        <v>99</v>
      </c>
      <c r="C8" s="8" t="s">
        <v>100</v>
      </c>
      <c r="D8" s="9">
        <v>6.2700000000000006E-2</v>
      </c>
    </row>
    <row r="9" spans="1:4" x14ac:dyDescent="0.3">
      <c r="A9" s="8" t="s">
        <v>71</v>
      </c>
      <c r="B9" s="8" t="s">
        <v>72</v>
      </c>
      <c r="C9" s="8" t="s">
        <v>73</v>
      </c>
      <c r="D9" s="9">
        <v>5.45E-2</v>
      </c>
    </row>
    <row r="10" spans="1:4" x14ac:dyDescent="0.3">
      <c r="A10" s="8" t="s">
        <v>110</v>
      </c>
      <c r="B10" s="8" t="s">
        <v>111</v>
      </c>
      <c r="C10" s="8" t="s">
        <v>69</v>
      </c>
      <c r="D10" s="9">
        <v>4.7199999999999999E-2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7" t="s">
        <v>20</v>
      </c>
      <c r="B14" s="28"/>
      <c r="C14" s="28"/>
      <c r="D14" s="29"/>
    </row>
    <row r="15" spans="1:4" ht="14.95" thickBot="1" x14ac:dyDescent="0.35">
      <c r="A15" s="19" t="s">
        <v>18</v>
      </c>
      <c r="B15" s="20"/>
      <c r="C15" s="21" t="s">
        <v>19</v>
      </c>
      <c r="D15" s="22"/>
    </row>
    <row r="16" spans="1:4" ht="14.95" thickBot="1" x14ac:dyDescent="0.35">
      <c r="A16" s="23" t="str">
        <f>+'RAilway index '!A2</f>
        <v>PSU</v>
      </c>
      <c r="B16" s="23"/>
      <c r="C16" s="24">
        <v>0.99850000000000005</v>
      </c>
      <c r="D16" s="25"/>
    </row>
    <row r="17" spans="1:4" ht="14.95" thickBot="1" x14ac:dyDescent="0.35">
      <c r="A17" s="33"/>
      <c r="B17" s="33"/>
      <c r="C17" s="24"/>
      <c r="D17" s="25"/>
    </row>
    <row r="18" spans="1:4" ht="14.95" thickBot="1" x14ac:dyDescent="0.35">
      <c r="A18" s="34"/>
      <c r="B18" s="34"/>
      <c r="C18" s="24"/>
      <c r="D18" s="25"/>
    </row>
    <row r="19" spans="1:4" ht="14.95" thickBot="1" x14ac:dyDescent="0.35">
      <c r="A19" s="33"/>
      <c r="B19" s="33"/>
      <c r="C19" s="24"/>
      <c r="D19" s="25"/>
    </row>
    <row r="20" spans="1:4" ht="14.95" thickBot="1" x14ac:dyDescent="0.35">
      <c r="A20" s="33"/>
      <c r="B20" s="33"/>
      <c r="C20" s="24"/>
      <c r="D20" s="25"/>
    </row>
    <row r="21" spans="1:4" ht="14.95" thickBot="1" x14ac:dyDescent="0.35">
      <c r="A21" s="33"/>
      <c r="B21" s="33"/>
      <c r="C21" s="24"/>
      <c r="D21" s="25"/>
    </row>
    <row r="22" spans="1:4" ht="14.95" thickBot="1" x14ac:dyDescent="0.35">
      <c r="A22" s="33"/>
      <c r="B22" s="33"/>
      <c r="C22" s="31"/>
      <c r="D22" s="32"/>
    </row>
    <row r="23" spans="1:4" ht="14.95" thickBot="1" x14ac:dyDescent="0.35"/>
    <row r="24" spans="1:4" ht="14.95" thickBot="1" x14ac:dyDescent="0.35">
      <c r="A24" s="30" t="s">
        <v>22</v>
      </c>
      <c r="B24" s="22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69</v>
      </c>
      <c r="B26" s="11">
        <v>25.02</v>
      </c>
    </row>
    <row r="27" spans="1:4" ht="14.95" x14ac:dyDescent="0.35">
      <c r="A27" s="10" t="s">
        <v>32</v>
      </c>
      <c r="B27" s="11">
        <v>18.86</v>
      </c>
    </row>
    <row r="28" spans="1:4" ht="14.95" x14ac:dyDescent="0.35">
      <c r="A28" s="10" t="s">
        <v>90</v>
      </c>
      <c r="B28" s="11">
        <v>17.32</v>
      </c>
    </row>
    <row r="29" spans="1:4" ht="14.95" x14ac:dyDescent="0.35">
      <c r="A29" s="10" t="s">
        <v>97</v>
      </c>
      <c r="B29" s="11">
        <v>16.420000000000002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5ACB-C749-41D4-9C56-03566B02C961}">
  <dimension ref="A2:B2"/>
  <sheetViews>
    <sheetView workbookViewId="0">
      <selection activeCell="A2" sqref="A2:B2"/>
    </sheetView>
  </sheetViews>
  <sheetFormatPr defaultRowHeight="14.4" x14ac:dyDescent="0.3"/>
  <sheetData>
    <row r="2" spans="1:2" x14ac:dyDescent="0.3">
      <c r="A2" t="s">
        <v>167</v>
      </c>
      <c r="B2">
        <v>100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9"/>
  <sheetViews>
    <sheetView workbookViewId="0">
      <selection activeCell="D36" sqref="D36"/>
    </sheetView>
  </sheetViews>
  <sheetFormatPr defaultRowHeight="14.4" x14ac:dyDescent="0.3"/>
  <cols>
    <col min="1" max="1" width="20" customWidth="1"/>
    <col min="2" max="2" width="43.09765625" bestFit="1" customWidth="1"/>
    <col min="3" max="3" width="18.296875" customWidth="1"/>
    <col min="4" max="4" width="20.8984375" customWidth="1"/>
  </cols>
  <sheetData>
    <row r="1" spans="1:4" ht="14.95" thickBot="1" x14ac:dyDescent="0.35">
      <c r="A1" s="26" t="s">
        <v>101</v>
      </c>
      <c r="B1" s="26"/>
      <c r="C1" s="26"/>
      <c r="D1" s="26"/>
    </row>
    <row r="2" spans="1:4" x14ac:dyDescent="0.3">
      <c r="A2" s="27" t="s">
        <v>21</v>
      </c>
      <c r="B2" s="28"/>
      <c r="C2" s="28"/>
      <c r="D2" s="29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91</v>
      </c>
      <c r="B4" s="8" t="s">
        <v>92</v>
      </c>
      <c r="C4" s="8" t="s">
        <v>32</v>
      </c>
      <c r="D4" s="9">
        <v>0.18859999999999999</v>
      </c>
    </row>
    <row r="5" spans="1:4" x14ac:dyDescent="0.3">
      <c r="A5" s="8" t="s">
        <v>93</v>
      </c>
      <c r="B5" s="8" t="s">
        <v>94</v>
      </c>
      <c r="C5" s="8" t="s">
        <v>69</v>
      </c>
      <c r="D5" s="9">
        <v>0.1749</v>
      </c>
    </row>
    <row r="6" spans="1:4" x14ac:dyDescent="0.3">
      <c r="A6" s="8" t="s">
        <v>88</v>
      </c>
      <c r="B6" s="8" t="s">
        <v>89</v>
      </c>
      <c r="C6" s="8" t="s">
        <v>90</v>
      </c>
      <c r="D6" s="9">
        <v>0.17330000000000001</v>
      </c>
    </row>
    <row r="7" spans="1:4" x14ac:dyDescent="0.3">
      <c r="A7" s="8" t="s">
        <v>95</v>
      </c>
      <c r="B7" s="8" t="s">
        <v>96</v>
      </c>
      <c r="C7" s="8" t="s">
        <v>97</v>
      </c>
      <c r="D7" s="9">
        <v>0.1643</v>
      </c>
    </row>
    <row r="8" spans="1:4" x14ac:dyDescent="0.3">
      <c r="A8" s="8" t="s">
        <v>98</v>
      </c>
      <c r="B8" s="8" t="s">
        <v>99</v>
      </c>
      <c r="C8" s="8" t="s">
        <v>100</v>
      </c>
      <c r="D8" s="9">
        <v>6.2700000000000006E-2</v>
      </c>
    </row>
    <row r="9" spans="1:4" x14ac:dyDescent="0.3">
      <c r="A9" s="8" t="s">
        <v>71</v>
      </c>
      <c r="B9" s="8" t="s">
        <v>72</v>
      </c>
      <c r="C9" s="8" t="s">
        <v>73</v>
      </c>
      <c r="D9" s="9">
        <v>5.45E-2</v>
      </c>
    </row>
    <row r="10" spans="1:4" x14ac:dyDescent="0.3">
      <c r="A10" s="8" t="s">
        <v>110</v>
      </c>
      <c r="B10" s="8" t="s">
        <v>111</v>
      </c>
      <c r="C10" s="8" t="s">
        <v>69</v>
      </c>
      <c r="D10" s="9">
        <v>4.7300000000000002E-2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7" t="s">
        <v>20</v>
      </c>
      <c r="B14" s="28"/>
      <c r="C14" s="28"/>
      <c r="D14" s="29"/>
    </row>
    <row r="15" spans="1:4" ht="14.95" thickBot="1" x14ac:dyDescent="0.35">
      <c r="A15" s="19" t="s">
        <v>18</v>
      </c>
      <c r="B15" s="20"/>
      <c r="C15" s="21" t="s">
        <v>19</v>
      </c>
      <c r="D15" s="22"/>
    </row>
    <row r="16" spans="1:4" ht="14.95" thickBot="1" x14ac:dyDescent="0.35">
      <c r="A16" s="23" t="str">
        <f>+'Railway ETF'!A2</f>
        <v>PSU</v>
      </c>
      <c r="B16" s="23"/>
      <c r="C16" s="24">
        <v>0.99880000000000002</v>
      </c>
      <c r="D16" s="25"/>
    </row>
    <row r="17" spans="1:4" ht="14.95" thickBot="1" x14ac:dyDescent="0.35">
      <c r="A17" s="33"/>
      <c r="B17" s="33"/>
      <c r="C17" s="24"/>
      <c r="D17" s="25"/>
    </row>
    <row r="18" spans="1:4" ht="14.95" thickBot="1" x14ac:dyDescent="0.35">
      <c r="A18" s="34"/>
      <c r="B18" s="34"/>
      <c r="C18" s="24"/>
      <c r="D18" s="25"/>
    </row>
    <row r="19" spans="1:4" ht="14.95" thickBot="1" x14ac:dyDescent="0.35">
      <c r="A19" s="33"/>
      <c r="B19" s="33"/>
      <c r="C19" s="24"/>
      <c r="D19" s="25"/>
    </row>
    <row r="20" spans="1:4" ht="14.95" thickBot="1" x14ac:dyDescent="0.35">
      <c r="A20" s="33"/>
      <c r="B20" s="33"/>
      <c r="C20" s="24"/>
      <c r="D20" s="25"/>
    </row>
    <row r="21" spans="1:4" ht="14.95" thickBot="1" x14ac:dyDescent="0.35">
      <c r="A21" s="33"/>
      <c r="B21" s="33"/>
      <c r="C21" s="24"/>
      <c r="D21" s="25"/>
    </row>
    <row r="22" spans="1:4" ht="14.95" thickBot="1" x14ac:dyDescent="0.35">
      <c r="A22" s="33"/>
      <c r="B22" s="33"/>
      <c r="C22" s="31"/>
      <c r="D22" s="32"/>
    </row>
    <row r="23" spans="1:4" ht="14.95" thickBot="1" x14ac:dyDescent="0.35"/>
    <row r="24" spans="1:4" ht="14.95" thickBot="1" x14ac:dyDescent="0.35">
      <c r="A24" s="30" t="s">
        <v>22</v>
      </c>
      <c r="B24" s="22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69</v>
      </c>
      <c r="B26" s="11">
        <v>25.04</v>
      </c>
    </row>
    <row r="27" spans="1:4" ht="14.95" x14ac:dyDescent="0.35">
      <c r="A27" s="10" t="s">
        <v>32</v>
      </c>
      <c r="B27" s="11">
        <v>18.86</v>
      </c>
    </row>
    <row r="28" spans="1:4" ht="14.95" x14ac:dyDescent="0.35">
      <c r="A28" s="10" t="s">
        <v>90</v>
      </c>
      <c r="B28" s="11">
        <v>17.329999999999998</v>
      </c>
    </row>
    <row r="29" spans="1:4" ht="14.95" x14ac:dyDescent="0.35">
      <c r="A29" s="10" t="s">
        <v>97</v>
      </c>
      <c r="B29" s="11">
        <v>16.43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56A0-CF41-48B3-9895-9B25156A4FDC}">
  <dimension ref="A2:B2"/>
  <sheetViews>
    <sheetView workbookViewId="0">
      <selection activeCell="A2" sqref="A2:B2"/>
    </sheetView>
  </sheetViews>
  <sheetFormatPr defaultRowHeight="14.4" x14ac:dyDescent="0.3"/>
  <sheetData>
    <row r="2" spans="1:2" x14ac:dyDescent="0.3">
      <c r="A2" t="s">
        <v>167</v>
      </c>
      <c r="B2">
        <v>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"/>
  <sheetViews>
    <sheetView workbookViewId="0">
      <selection activeCell="D26" sqref="D26"/>
    </sheetView>
  </sheetViews>
  <sheetFormatPr defaultRowHeight="14.4" x14ac:dyDescent="0.3"/>
  <cols>
    <col min="1" max="1" width="20" customWidth="1"/>
    <col min="2" max="2" width="43.09765625" bestFit="1" customWidth="1"/>
    <col min="3" max="3" width="18.296875" customWidth="1"/>
    <col min="4" max="4" width="20.8984375" customWidth="1"/>
  </cols>
  <sheetData>
    <row r="1" spans="1:4" ht="14.95" thickBot="1" x14ac:dyDescent="0.35">
      <c r="A1" s="26" t="s">
        <v>102</v>
      </c>
      <c r="B1" s="26"/>
      <c r="C1" s="26"/>
      <c r="D1" s="26"/>
    </row>
    <row r="2" spans="1:4" x14ac:dyDescent="0.3">
      <c r="A2" s="27" t="s">
        <v>21</v>
      </c>
      <c r="B2" s="28"/>
      <c r="C2" s="28"/>
      <c r="D2" s="29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">
      <c r="A4" s="8" t="s">
        <v>7</v>
      </c>
      <c r="B4" s="8" t="s">
        <v>8</v>
      </c>
      <c r="C4" s="8" t="s">
        <v>9</v>
      </c>
      <c r="D4" s="9">
        <v>9.0399999999999994E-2</v>
      </c>
    </row>
    <row r="5" spans="1:4" x14ac:dyDescent="0.3">
      <c r="A5" s="8" t="s">
        <v>10</v>
      </c>
      <c r="B5" s="8" t="s">
        <v>11</v>
      </c>
      <c r="C5" s="8" t="s">
        <v>9</v>
      </c>
      <c r="D5" s="9">
        <v>6.2399999999999997E-2</v>
      </c>
    </row>
    <row r="6" spans="1:4" x14ac:dyDescent="0.3">
      <c r="A6" s="8" t="s">
        <v>4</v>
      </c>
      <c r="B6" s="8" t="s">
        <v>5</v>
      </c>
      <c r="C6" s="8" t="s">
        <v>6</v>
      </c>
      <c r="D6" s="9">
        <v>5.8799999999999998E-2</v>
      </c>
    </row>
    <row r="7" spans="1:4" x14ac:dyDescent="0.3">
      <c r="A7" s="8" t="s">
        <v>12</v>
      </c>
      <c r="B7" s="8" t="s">
        <v>13</v>
      </c>
      <c r="C7" s="8" t="s">
        <v>14</v>
      </c>
      <c r="D7" s="9">
        <v>3.44E-2</v>
      </c>
    </row>
    <row r="8" spans="1:4" x14ac:dyDescent="0.3">
      <c r="A8" s="8" t="s">
        <v>45</v>
      </c>
      <c r="B8" s="8" t="s">
        <v>46</v>
      </c>
      <c r="C8" s="8" t="s">
        <v>47</v>
      </c>
      <c r="D8" s="9">
        <v>3.0499999999999999E-2</v>
      </c>
    </row>
    <row r="9" spans="1:4" x14ac:dyDescent="0.3">
      <c r="A9" s="8" t="s">
        <v>67</v>
      </c>
      <c r="B9" s="8" t="s">
        <v>68</v>
      </c>
      <c r="C9" s="8" t="s">
        <v>69</v>
      </c>
      <c r="D9" s="9">
        <v>2.64E-2</v>
      </c>
    </row>
    <row r="10" spans="1:4" x14ac:dyDescent="0.3">
      <c r="A10" s="8" t="s">
        <v>15</v>
      </c>
      <c r="B10" s="8" t="s">
        <v>16</v>
      </c>
      <c r="C10" s="8" t="s">
        <v>17</v>
      </c>
      <c r="D10" s="9">
        <v>2.3800000000000002E-2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7" t="s">
        <v>20</v>
      </c>
      <c r="B14" s="28"/>
      <c r="C14" s="28"/>
      <c r="D14" s="29"/>
    </row>
    <row r="15" spans="1:4" ht="14.95" thickBot="1" x14ac:dyDescent="0.35">
      <c r="A15" s="19" t="s">
        <v>18</v>
      </c>
      <c r="B15" s="20"/>
      <c r="C15" s="21" t="s">
        <v>19</v>
      </c>
      <c r="D15" s="22"/>
    </row>
    <row r="16" spans="1:4" ht="14.95" thickBot="1" x14ac:dyDescent="0.35">
      <c r="A16" s="23" t="str">
        <f>+'N200 ETF'!A1</f>
        <v>HDFC</v>
      </c>
      <c r="B16" s="23"/>
      <c r="C16" s="24">
        <v>9.8500000000000004E-2</v>
      </c>
      <c r="D16" s="25"/>
    </row>
    <row r="17" spans="1:4" ht="14.95" thickBot="1" x14ac:dyDescent="0.35">
      <c r="A17" s="23" t="str">
        <f>+'N200 ETF'!A2</f>
        <v>Tata</v>
      </c>
      <c r="B17" s="23"/>
      <c r="C17" s="24">
        <v>7.3400000000000007E-2</v>
      </c>
      <c r="D17" s="25"/>
    </row>
    <row r="18" spans="1:4" ht="14.95" thickBot="1" x14ac:dyDescent="0.35">
      <c r="A18" s="23" t="str">
        <f>+'N200 ETF'!A3</f>
        <v>ICICI</v>
      </c>
      <c r="B18" s="23"/>
      <c r="C18" s="24">
        <v>6.6699999999999995E-2</v>
      </c>
      <c r="D18" s="25"/>
    </row>
    <row r="19" spans="1:4" ht="14.95" thickBot="1" x14ac:dyDescent="0.35">
      <c r="A19" s="23" t="str">
        <f>+'N200 ETF'!A4</f>
        <v>Mukesh Ambani</v>
      </c>
      <c r="B19" s="23"/>
      <c r="C19" s="24">
        <v>6.4600000000000005E-2</v>
      </c>
      <c r="D19" s="25"/>
    </row>
    <row r="20" spans="1:4" ht="14.95" thickBot="1" x14ac:dyDescent="0.35">
      <c r="A20" s="23" t="str">
        <f>+'N200 ETF'!A5</f>
        <v>Bharti</v>
      </c>
      <c r="B20" s="23"/>
      <c r="C20" s="24">
        <v>3.44E-2</v>
      </c>
      <c r="D20" s="25"/>
    </row>
    <row r="21" spans="1:4" ht="14.95" thickBot="1" x14ac:dyDescent="0.35">
      <c r="A21" s="23" t="str">
        <f>+'N200 ETF'!A6</f>
        <v>Infosys</v>
      </c>
      <c r="B21" s="23"/>
      <c r="C21" s="24">
        <v>3.44E-2</v>
      </c>
      <c r="D21" s="25"/>
    </row>
    <row r="22" spans="1:4" ht="14.95" thickBot="1" x14ac:dyDescent="0.35">
      <c r="A22" s="23" t="str">
        <f>+'N200 ETF'!A7</f>
        <v>Bajaj</v>
      </c>
      <c r="B22" s="23"/>
      <c r="C22" s="31">
        <v>3.1099999999999999E-2</v>
      </c>
      <c r="D22" s="32"/>
    </row>
    <row r="23" spans="1:4" ht="14.95" thickBot="1" x14ac:dyDescent="0.35"/>
    <row r="24" spans="1:4" ht="14.95" thickBot="1" x14ac:dyDescent="0.35">
      <c r="A24" s="30" t="s">
        <v>22</v>
      </c>
      <c r="B24" s="22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9</v>
      </c>
      <c r="B26" s="11">
        <v>23.79</v>
      </c>
    </row>
    <row r="27" spans="1:4" ht="14.95" x14ac:dyDescent="0.35">
      <c r="A27" s="10" t="s">
        <v>14</v>
      </c>
      <c r="B27" s="11">
        <v>9.2899999999999991</v>
      </c>
    </row>
    <row r="28" spans="1:4" ht="14.95" x14ac:dyDescent="0.35">
      <c r="A28" s="10" t="s">
        <v>6</v>
      </c>
      <c r="B28" s="11">
        <v>6.82</v>
      </c>
    </row>
    <row r="29" spans="1:4" ht="14.95" x14ac:dyDescent="0.35">
      <c r="A29" s="10" t="s">
        <v>32</v>
      </c>
      <c r="B29" s="11">
        <v>5.71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C15C2-C682-4BF5-A796-9FA8E5F5B883}">
  <dimension ref="A1:B7"/>
  <sheetViews>
    <sheetView workbookViewId="0">
      <selection activeCell="I18" sqref="I18"/>
    </sheetView>
  </sheetViews>
  <sheetFormatPr defaultRowHeight="14.4" x14ac:dyDescent="0.3"/>
  <sheetData>
    <row r="1" spans="1:2" x14ac:dyDescent="0.3">
      <c r="A1" t="s">
        <v>144</v>
      </c>
      <c r="B1" s="18">
        <v>9.847453999999999</v>
      </c>
    </row>
    <row r="2" spans="1:2" x14ac:dyDescent="0.3">
      <c r="A2" t="s">
        <v>145</v>
      </c>
      <c r="B2" s="18">
        <v>7.3435699999999997</v>
      </c>
    </row>
    <row r="3" spans="1:2" x14ac:dyDescent="0.3">
      <c r="A3" t="s">
        <v>146</v>
      </c>
      <c r="B3" s="18">
        <v>6.6694449999999996</v>
      </c>
    </row>
    <row r="4" spans="1:2" x14ac:dyDescent="0.3">
      <c r="A4" t="s">
        <v>147</v>
      </c>
      <c r="B4" s="18">
        <v>6.4577790000000004</v>
      </c>
    </row>
    <row r="5" spans="1:2" x14ac:dyDescent="0.3">
      <c r="A5" t="s">
        <v>148</v>
      </c>
      <c r="B5" s="18">
        <v>3.4447290000000002</v>
      </c>
    </row>
    <row r="6" spans="1:2" x14ac:dyDescent="0.3">
      <c r="A6" t="s">
        <v>149</v>
      </c>
      <c r="B6" s="18">
        <v>3.4385080000000001</v>
      </c>
    </row>
    <row r="7" spans="1:2" x14ac:dyDescent="0.3">
      <c r="A7" t="s">
        <v>150</v>
      </c>
      <c r="B7" s="18">
        <v>3.1134100000000005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9"/>
  <sheetViews>
    <sheetView workbookViewId="0">
      <selection activeCell="E32" sqref="E32"/>
    </sheetView>
  </sheetViews>
  <sheetFormatPr defaultColWidth="17" defaultRowHeight="14.4" x14ac:dyDescent="0.3"/>
  <cols>
    <col min="2" max="2" width="45.3984375" customWidth="1"/>
    <col min="3" max="3" width="24.09765625" customWidth="1"/>
    <col min="4" max="4" width="20.3984375" customWidth="1"/>
  </cols>
  <sheetData>
    <row r="1" spans="1:4" ht="14.95" thickBot="1" x14ac:dyDescent="0.35">
      <c r="A1" s="26" t="s">
        <v>115</v>
      </c>
      <c r="B1" s="26"/>
      <c r="C1" s="26"/>
      <c r="D1" s="26"/>
    </row>
    <row r="2" spans="1:4" x14ac:dyDescent="0.3">
      <c r="A2" s="27" t="s">
        <v>21</v>
      </c>
      <c r="B2" s="28"/>
      <c r="C2" s="28"/>
      <c r="D2" s="29"/>
    </row>
    <row r="3" spans="1:4" x14ac:dyDescent="0.3">
      <c r="A3" s="2" t="s">
        <v>0</v>
      </c>
      <c r="B3" s="3" t="s">
        <v>1</v>
      </c>
      <c r="C3" s="3" t="s">
        <v>2</v>
      </c>
      <c r="D3" s="4" t="s">
        <v>3</v>
      </c>
    </row>
    <row r="4" spans="1:4" ht="26.05" x14ac:dyDescent="0.3">
      <c r="A4" s="8" t="s">
        <v>116</v>
      </c>
      <c r="B4" s="8" t="s">
        <v>117</v>
      </c>
      <c r="C4" s="8" t="s">
        <v>40</v>
      </c>
      <c r="D4" s="9">
        <v>5.96E-2</v>
      </c>
    </row>
    <row r="5" spans="1:4" x14ac:dyDescent="0.3">
      <c r="A5" s="8" t="s">
        <v>122</v>
      </c>
      <c r="B5" s="8" t="s">
        <v>123</v>
      </c>
      <c r="C5" s="8" t="s">
        <v>34</v>
      </c>
      <c r="D5" s="9">
        <v>5.8200000000000002E-2</v>
      </c>
    </row>
    <row r="6" spans="1:4" x14ac:dyDescent="0.3">
      <c r="A6" s="8" t="s">
        <v>64</v>
      </c>
      <c r="B6" s="8" t="s">
        <v>65</v>
      </c>
      <c r="C6" s="8" t="s">
        <v>59</v>
      </c>
      <c r="D6" s="9">
        <v>5.4199999999999998E-2</v>
      </c>
    </row>
    <row r="7" spans="1:4" x14ac:dyDescent="0.3">
      <c r="A7" s="8" t="s">
        <v>118</v>
      </c>
      <c r="B7" s="8" t="s">
        <v>119</v>
      </c>
      <c r="C7" s="8" t="s">
        <v>14</v>
      </c>
      <c r="D7" s="9">
        <v>5.0500000000000003E-2</v>
      </c>
    </row>
    <row r="8" spans="1:4" x14ac:dyDescent="0.3">
      <c r="A8" s="8" t="s">
        <v>124</v>
      </c>
      <c r="B8" s="8" t="s">
        <v>125</v>
      </c>
      <c r="C8" s="8" t="s">
        <v>14</v>
      </c>
      <c r="D8" s="9">
        <v>4.8099999999999997E-2</v>
      </c>
    </row>
    <row r="9" spans="1:4" x14ac:dyDescent="0.3">
      <c r="A9" s="8" t="s">
        <v>52</v>
      </c>
      <c r="B9" s="8" t="s">
        <v>112</v>
      </c>
      <c r="C9" s="8" t="s">
        <v>53</v>
      </c>
      <c r="D9" s="9">
        <v>4.7300000000000002E-2</v>
      </c>
    </row>
    <row r="10" spans="1:4" x14ac:dyDescent="0.3">
      <c r="A10" s="8" t="s">
        <v>120</v>
      </c>
      <c r="B10" s="8" t="s">
        <v>121</v>
      </c>
      <c r="C10" s="8" t="s">
        <v>90</v>
      </c>
      <c r="D10" s="9">
        <v>4.6300000000000001E-2</v>
      </c>
    </row>
    <row r="11" spans="1:4" x14ac:dyDescent="0.3">
      <c r="A11" s="8"/>
      <c r="B11" s="8"/>
      <c r="C11" s="8"/>
      <c r="D11" s="9"/>
    </row>
    <row r="13" spans="1:4" ht="14.95" thickBot="1" x14ac:dyDescent="0.35"/>
    <row r="14" spans="1:4" ht="14.95" thickBot="1" x14ac:dyDescent="0.35">
      <c r="A14" s="27" t="s">
        <v>20</v>
      </c>
      <c r="B14" s="28"/>
      <c r="C14" s="28"/>
      <c r="D14" s="29"/>
    </row>
    <row r="15" spans="1:4" ht="14.95" thickBot="1" x14ac:dyDescent="0.35">
      <c r="A15" s="19" t="s">
        <v>18</v>
      </c>
      <c r="B15" s="20"/>
      <c r="C15" s="21" t="s">
        <v>19</v>
      </c>
      <c r="D15" s="22"/>
    </row>
    <row r="16" spans="1:4" ht="14.95" thickBot="1" x14ac:dyDescent="0.35">
      <c r="A16" s="23" t="str">
        <f>+'Mom 50'!A1</f>
        <v>Tata</v>
      </c>
      <c r="B16" s="23"/>
      <c r="C16" s="24">
        <v>0.1081</v>
      </c>
      <c r="D16" s="25"/>
    </row>
    <row r="17" spans="1:4" ht="14.95" thickBot="1" x14ac:dyDescent="0.35">
      <c r="A17" s="23" t="str">
        <f>+'Mom 50'!A2</f>
        <v>Mahindra &amp; Mahindra</v>
      </c>
      <c r="B17" s="23"/>
      <c r="C17" s="24">
        <v>0.1048</v>
      </c>
      <c r="D17" s="25"/>
    </row>
    <row r="18" spans="1:4" ht="14.95" thickBot="1" x14ac:dyDescent="0.35">
      <c r="A18" s="23" t="str">
        <f>+'Mom 50'!A3</f>
        <v>Divis Labs</v>
      </c>
      <c r="B18" s="23"/>
      <c r="C18" s="24">
        <v>5.96E-2</v>
      </c>
      <c r="D18" s="25"/>
    </row>
    <row r="19" spans="1:4" ht="14.95" thickBot="1" x14ac:dyDescent="0.35">
      <c r="A19" s="23" t="str">
        <f>+'Mom 50'!A4</f>
        <v>Persistent Systems</v>
      </c>
      <c r="B19" s="23"/>
      <c r="C19" s="24">
        <v>4.8099999999999997E-2</v>
      </c>
      <c r="D19" s="25"/>
    </row>
    <row r="20" spans="1:4" ht="14.95" thickBot="1" x14ac:dyDescent="0.35">
      <c r="A20" s="23" t="str">
        <f>+'Mom 50'!A5</f>
        <v>Sanjeev Bikhchandani</v>
      </c>
      <c r="B20" s="23"/>
      <c r="C20" s="24">
        <v>3.8899999999999997E-2</v>
      </c>
      <c r="D20" s="25"/>
    </row>
    <row r="21" spans="1:4" ht="14.95" thickBot="1" x14ac:dyDescent="0.35">
      <c r="A21" s="23" t="str">
        <f>+'Mom 50'!A6</f>
        <v>Lupin</v>
      </c>
      <c r="B21" s="23"/>
      <c r="C21" s="24">
        <v>2.7199999999999998E-2</v>
      </c>
      <c r="D21" s="25"/>
    </row>
    <row r="22" spans="1:4" ht="14.95" thickBot="1" x14ac:dyDescent="0.35">
      <c r="A22" s="23" t="str">
        <f>+'Mom 50'!A7</f>
        <v>Murugappa Chettiar</v>
      </c>
      <c r="B22" s="23"/>
      <c r="C22" s="31">
        <v>2.63E-2</v>
      </c>
      <c r="D22" s="32"/>
    </row>
    <row r="23" spans="1:4" ht="14.95" thickBot="1" x14ac:dyDescent="0.35"/>
    <row r="24" spans="1:4" ht="14.95" thickBot="1" x14ac:dyDescent="0.35">
      <c r="A24" s="30" t="s">
        <v>22</v>
      </c>
      <c r="B24" s="22"/>
    </row>
    <row r="25" spans="1:4" ht="14.95" thickBot="1" x14ac:dyDescent="0.35">
      <c r="A25" s="1" t="s">
        <v>23</v>
      </c>
      <c r="B25" s="5" t="s">
        <v>19</v>
      </c>
    </row>
    <row r="26" spans="1:4" ht="14.95" x14ac:dyDescent="0.35">
      <c r="A26" s="10" t="s">
        <v>14</v>
      </c>
      <c r="B26" s="11">
        <v>15.59</v>
      </c>
    </row>
    <row r="27" spans="1:4" ht="14.95" x14ac:dyDescent="0.35">
      <c r="A27" s="10" t="s">
        <v>40</v>
      </c>
      <c r="B27" s="11">
        <v>14.1</v>
      </c>
    </row>
    <row r="28" spans="1:4" ht="14.95" x14ac:dyDescent="0.35">
      <c r="A28" s="10" t="s">
        <v>53</v>
      </c>
      <c r="B28" s="11">
        <v>13.07</v>
      </c>
    </row>
    <row r="29" spans="1:4" ht="14.95" x14ac:dyDescent="0.35">
      <c r="A29" s="10" t="s">
        <v>34</v>
      </c>
      <c r="B29" s="11">
        <v>11.62</v>
      </c>
    </row>
  </sheetData>
  <mergeCells count="20">
    <mergeCell ref="A16:B16"/>
    <mergeCell ref="C16:D16"/>
    <mergeCell ref="A1:D1"/>
    <mergeCell ref="A2:D2"/>
    <mergeCell ref="A14:D14"/>
    <mergeCell ref="A15:B15"/>
    <mergeCell ref="C15:D15"/>
    <mergeCell ref="A17:B17"/>
    <mergeCell ref="C17:D17"/>
    <mergeCell ref="A18:B18"/>
    <mergeCell ref="C18:D18"/>
    <mergeCell ref="A19:B19"/>
    <mergeCell ref="C19:D19"/>
    <mergeCell ref="A24:B24"/>
    <mergeCell ref="A20:B20"/>
    <mergeCell ref="C20:D20"/>
    <mergeCell ref="A21:B21"/>
    <mergeCell ref="C21:D21"/>
    <mergeCell ref="A22:B22"/>
    <mergeCell ref="C22:D22"/>
  </mergeCells>
  <conditionalFormatting sqref="B2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2881-E264-4072-AE44-1C0905C4CC98}">
  <dimension ref="A1:B7"/>
  <sheetViews>
    <sheetView workbookViewId="0">
      <selection activeCell="F18" sqref="F18"/>
    </sheetView>
  </sheetViews>
  <sheetFormatPr defaultRowHeight="14.4" x14ac:dyDescent="0.3"/>
  <sheetData>
    <row r="1" spans="1:2" x14ac:dyDescent="0.3">
      <c r="A1" t="s">
        <v>145</v>
      </c>
      <c r="B1" s="18">
        <v>10.812979</v>
      </c>
    </row>
    <row r="2" spans="1:2" x14ac:dyDescent="0.3">
      <c r="A2" t="s">
        <v>163</v>
      </c>
      <c r="B2" s="18">
        <v>10.478116</v>
      </c>
    </row>
    <row r="3" spans="1:2" x14ac:dyDescent="0.3">
      <c r="A3" t="s">
        <v>168</v>
      </c>
      <c r="B3" s="18">
        <v>5.960979</v>
      </c>
    </row>
    <row r="4" spans="1:2" x14ac:dyDescent="0.3">
      <c r="A4" t="s">
        <v>169</v>
      </c>
      <c r="B4" s="18">
        <v>4.8076049999999997</v>
      </c>
    </row>
    <row r="5" spans="1:2" x14ac:dyDescent="0.3">
      <c r="A5" t="s">
        <v>170</v>
      </c>
      <c r="B5" s="18">
        <v>3.8893110000000002</v>
      </c>
    </row>
    <row r="6" spans="1:2" x14ac:dyDescent="0.3">
      <c r="A6" t="s">
        <v>171</v>
      </c>
      <c r="B6" s="18">
        <v>2.7194400000000001</v>
      </c>
    </row>
    <row r="7" spans="1:2" x14ac:dyDescent="0.3">
      <c r="A7" t="s">
        <v>151</v>
      </c>
      <c r="B7" s="18">
        <v>2.6286930000000002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7"/>
  <sheetViews>
    <sheetView workbookViewId="0">
      <selection activeCell="B23" sqref="B23"/>
    </sheetView>
  </sheetViews>
  <sheetFormatPr defaultRowHeight="14.4" x14ac:dyDescent="0.3"/>
  <cols>
    <col min="1" max="1" width="16.59765625" bestFit="1" customWidth="1"/>
  </cols>
  <sheetData>
    <row r="1" spans="1:2" x14ac:dyDescent="0.3">
      <c r="A1" s="7" t="s">
        <v>24</v>
      </c>
      <c r="B1" s="6">
        <v>15.88</v>
      </c>
    </row>
    <row r="2" spans="1:2" x14ac:dyDescent="0.3">
      <c r="A2" s="7" t="s">
        <v>25</v>
      </c>
      <c r="B2" s="6">
        <v>10.41</v>
      </c>
    </row>
    <row r="3" spans="1:2" x14ac:dyDescent="0.3">
      <c r="A3" s="7" t="s">
        <v>26</v>
      </c>
      <c r="B3" s="6">
        <v>8.42</v>
      </c>
    </row>
    <row r="4" spans="1:2" x14ac:dyDescent="0.3">
      <c r="A4" s="7" t="s">
        <v>27</v>
      </c>
      <c r="B4" s="6">
        <v>7.63</v>
      </c>
    </row>
    <row r="5" spans="1:2" x14ac:dyDescent="0.3">
      <c r="A5" s="7" t="s">
        <v>28</v>
      </c>
      <c r="B5" s="6">
        <v>6.94</v>
      </c>
    </row>
    <row r="6" spans="1:2" x14ac:dyDescent="0.3">
      <c r="A6" s="7" t="s">
        <v>29</v>
      </c>
      <c r="B6" s="6">
        <v>4.46</v>
      </c>
    </row>
    <row r="7" spans="1:2" x14ac:dyDescent="0.3">
      <c r="A7" s="7" t="s">
        <v>30</v>
      </c>
      <c r="B7" s="6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IB18</vt:lpstr>
      <vt:lpstr>TMI</vt:lpstr>
      <vt:lpstr>IB20</vt:lpstr>
      <vt:lpstr>Small cap </vt:lpstr>
      <vt:lpstr>IB21</vt:lpstr>
      <vt:lpstr>NCCI</vt:lpstr>
      <vt:lpstr>IB23</vt:lpstr>
      <vt:lpstr>EV ETF</vt:lpstr>
      <vt:lpstr>IB24</vt:lpstr>
      <vt:lpstr>IB25</vt:lpstr>
      <vt:lpstr>Defence ETF</vt:lpstr>
      <vt:lpstr>IB31</vt:lpstr>
      <vt:lpstr>RAilway index </vt:lpstr>
      <vt:lpstr>IB32</vt:lpstr>
      <vt:lpstr>Railway ETF</vt:lpstr>
      <vt:lpstr>IB33</vt:lpstr>
      <vt:lpstr>N200 ETF</vt:lpstr>
      <vt:lpstr>IB35</vt:lpstr>
      <vt:lpstr>Mom 50</vt:lpstr>
      <vt:lpstr>Sheet1</vt:lpstr>
      <vt:lpstr>XDO_?NET_ASSET_VAL?8?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Mirav Bhupendra Desai</dc:creator>
  <cp:lastModifiedBy>Rohit Kumar</cp:lastModifiedBy>
  <dcterms:created xsi:type="dcterms:W3CDTF">2023-02-21T11:57:06Z</dcterms:created>
  <dcterms:modified xsi:type="dcterms:W3CDTF">2025-06-10T09:01:42Z</dcterms:modified>
</cp:coreProperties>
</file>