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3.0.5\Operations\Banking Operations\Report Monthly Qtr &amp; Half Yearly\Monthly reports\2026-2027\Aug 2026\Equity Exposure\"/>
    </mc:Choice>
  </mc:AlternateContent>
  <xr:revisionPtr revIDLastSave="0" documentId="13_ncr:1_{410B73C6-A0F4-49FF-A53C-6E5E9C50574F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IB18-NI" sheetId="2" r:id="rId1"/>
    <sheet name="TMI" sheetId="46" state="hidden" r:id="rId2"/>
    <sheet name="IB20-NS" sheetId="4" r:id="rId3"/>
    <sheet name="amc250 index" sheetId="47" state="hidden" r:id="rId4"/>
    <sheet name="IB21-NC" sheetId="6" r:id="rId5"/>
    <sheet name="NCCI" sheetId="48" state="hidden" r:id="rId6"/>
    <sheet name="IB23-EE" sheetId="8" r:id="rId7"/>
    <sheet name="Ev  ETF" sheetId="49" state="hidden" r:id="rId8"/>
    <sheet name="IB24-LE" sheetId="17" r:id="rId9"/>
    <sheet name="IB25-DE" sheetId="10" r:id="rId10"/>
    <sheet name="Def ETf" sheetId="50" state="hidden" r:id="rId11"/>
    <sheet name="IB31-RI" sheetId="12" r:id="rId12"/>
    <sheet name="IB32-RE" sheetId="14" r:id="rId13"/>
    <sheet name="IB33-2E" sheetId="15" r:id="rId14"/>
    <sheet name="Nifty 200 ETF" sheetId="52" state="hidden" r:id="rId15"/>
    <sheet name="IB35-3E" sheetId="16" r:id="rId16"/>
    <sheet name="MOm 50 ETF" sheetId="53" state="hidden" r:id="rId17"/>
    <sheet name="IB40-5E" sheetId="18" r:id="rId18"/>
    <sheet name="Low vol 50 ETF" sheetId="54" state="hidden" r:id="rId19"/>
    <sheet name="IB41-6E" sheetId="19" r:id="rId20"/>
    <sheet name="Internet ETF" sheetId="55" state="hidden" r:id="rId21"/>
    <sheet name="IB43-7F" sheetId="20" r:id="rId22"/>
    <sheet name="Nifty 50 index " sheetId="56" state="hidden" r:id="rId23"/>
    <sheet name="IB44-7E" sheetId="21" r:id="rId24"/>
    <sheet name="Nifty 50 ETF" sheetId="57" state="hidden" r:id="rId25"/>
    <sheet name="IB45-8E" sheetId="22" r:id="rId26"/>
    <sheet name="power ETF" sheetId="58" state="hidden" r:id="rId27"/>
    <sheet name="IB47-9E" sheetId="23" r:id="rId28"/>
    <sheet name="Next 50 ETF" sheetId="59" state="hidden" r:id="rId29"/>
    <sheet name="IB48-9F" sheetId="25" r:id="rId30"/>
    <sheet name="Next 50 Index" sheetId="60" state="hidden" r:id="rId31"/>
    <sheet name="IB50-XA" sheetId="27" r:id="rId32"/>
    <sheet name="Reality ETF" sheetId="61" state="hidden" r:id="rId33"/>
    <sheet name="IB51-XB" sheetId="34" r:id="rId34"/>
    <sheet name="capital maetket ETF" sheetId="62" state="hidden" r:id="rId35"/>
    <sheet name="IB52-XC" sheetId="28" r:id="rId36"/>
    <sheet name="smc250 ETf" sheetId="63" state="hidden" r:id="rId37"/>
    <sheet name="IB53-XD" sheetId="29" r:id="rId38"/>
    <sheet name="Midcap 150 ETF" sheetId="64" state="hidden" r:id="rId39"/>
    <sheet name="IB54-YD" sheetId="30" r:id="rId40"/>
    <sheet name="midcap 150 Index" sheetId="65" state="hidden" r:id="rId41"/>
    <sheet name="IB57-XE" sheetId="31" r:id="rId42"/>
    <sheet name="metal ETF" sheetId="66" state="hidden" r:id="rId43"/>
    <sheet name="IB59-XF" sheetId="35" r:id="rId44"/>
    <sheet name="chemical ETF" sheetId="67" state="hidden" r:id="rId45"/>
    <sheet name="IB61-XG" sheetId="36" r:id="rId46"/>
    <sheet name="IB63-XH" sheetId="37" r:id="rId47"/>
    <sheet name="BSE Hospital ETF" sheetId="69" state="hidden" r:id="rId48"/>
    <sheet name="IB65-YI" sheetId="38" r:id="rId49"/>
    <sheet name="PSU bank index " sheetId="70" state="hidden" r:id="rId50"/>
    <sheet name="IB66-XI" sheetId="39" r:id="rId51"/>
    <sheet name="IB68-XJ" sheetId="40" r:id="rId52"/>
    <sheet name="Pvt bank etf " sheetId="71" state="hidden" r:id="rId53"/>
    <sheet name="IB69-YJ" sheetId="41" r:id="rId54"/>
    <sheet name="Pvt bank index " sheetId="72" state="hidden" r:id="rId55"/>
    <sheet name="IB70-XK" sheetId="42" r:id="rId56"/>
    <sheet name="smc 100 ETF" sheetId="73" state="hidden" r:id="rId57"/>
    <sheet name="IB71-YK" sheetId="43" r:id="rId58"/>
    <sheet name="quality 100 Index " sheetId="74" state="hidden" r:id="rId59"/>
    <sheet name="IB72- XL" sheetId="45" r:id="rId60"/>
    <sheet name="Cement ETF" sheetId="75" state="hidden" r:id="rId61"/>
    <sheet name="Sheet1" sheetId="3" state="hidden" r:id="rId62"/>
  </sheets>
  <definedNames>
    <definedName name="XDO_?NET_ASSET_VAL?8?">'IB18-NI'!$E$763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45" l="1"/>
  <c r="A21" i="45"/>
  <c r="A20" i="45"/>
  <c r="A19" i="45"/>
  <c r="A18" i="45"/>
  <c r="A17" i="45"/>
  <c r="A16" i="45"/>
  <c r="A22" i="43"/>
  <c r="A21" i="43"/>
  <c r="A20" i="43"/>
  <c r="A19" i="43"/>
  <c r="A18" i="43"/>
  <c r="A17" i="43"/>
  <c r="A16" i="43"/>
  <c r="A22" i="42"/>
  <c r="A21" i="42"/>
  <c r="A20" i="42"/>
  <c r="A19" i="42"/>
  <c r="A18" i="42"/>
  <c r="A17" i="42"/>
  <c r="A16" i="42"/>
  <c r="A22" i="41"/>
  <c r="A21" i="41"/>
  <c r="A20" i="41"/>
  <c r="A19" i="41"/>
  <c r="A18" i="41"/>
  <c r="A17" i="41"/>
  <c r="A16" i="41"/>
  <c r="A22" i="40"/>
  <c r="A21" i="40"/>
  <c r="A20" i="40"/>
  <c r="A19" i="40"/>
  <c r="A18" i="40"/>
  <c r="A17" i="40"/>
  <c r="A16" i="40"/>
  <c r="A17" i="38"/>
  <c r="A16" i="38"/>
  <c r="A21" i="37"/>
  <c r="A20" i="37"/>
  <c r="A19" i="37"/>
  <c r="A18" i="37"/>
  <c r="A17" i="37"/>
  <c r="A16" i="37"/>
  <c r="A22" i="35"/>
  <c r="A21" i="35"/>
  <c r="A20" i="35"/>
  <c r="A19" i="35"/>
  <c r="A18" i="35"/>
  <c r="A17" i="35"/>
  <c r="A16" i="35"/>
  <c r="A22" i="31"/>
  <c r="A21" i="31"/>
  <c r="A20" i="31"/>
  <c r="A19" i="31"/>
  <c r="A18" i="31"/>
  <c r="A17" i="31"/>
  <c r="A16" i="31"/>
  <c r="A22" i="30"/>
  <c r="A21" i="30"/>
  <c r="A20" i="30"/>
  <c r="A19" i="30"/>
  <c r="A18" i="30"/>
  <c r="A17" i="30"/>
  <c r="A16" i="30"/>
  <c r="A22" i="29"/>
  <c r="A21" i="29"/>
  <c r="A20" i="29"/>
  <c r="A19" i="29"/>
  <c r="A18" i="29"/>
  <c r="A17" i="29"/>
  <c r="A16" i="29"/>
  <c r="A22" i="28"/>
  <c r="A21" i="28"/>
  <c r="A20" i="28"/>
  <c r="A19" i="28"/>
  <c r="A18" i="28"/>
  <c r="A17" i="28"/>
  <c r="A16" i="28"/>
  <c r="A22" i="34"/>
  <c r="A21" i="34"/>
  <c r="A20" i="34"/>
  <c r="A19" i="34"/>
  <c r="A18" i="34"/>
  <c r="A17" i="34"/>
  <c r="A16" i="34"/>
  <c r="A21" i="27"/>
  <c r="A20" i="27"/>
  <c r="A19" i="27"/>
  <c r="A18" i="27"/>
  <c r="A17" i="27"/>
  <c r="A16" i="27"/>
  <c r="A15" i="27"/>
  <c r="A22" i="25"/>
  <c r="A21" i="25"/>
  <c r="A20" i="25"/>
  <c r="A19" i="25"/>
  <c r="A18" i="25"/>
  <c r="A17" i="25"/>
  <c r="A16" i="25"/>
  <c r="A22" i="23"/>
  <c r="A21" i="23"/>
  <c r="A20" i="23"/>
  <c r="A19" i="23"/>
  <c r="A18" i="23"/>
  <c r="A17" i="23"/>
  <c r="A16" i="23"/>
  <c r="A22" i="22"/>
  <c r="A21" i="22"/>
  <c r="A20" i="22"/>
  <c r="A19" i="22"/>
  <c r="A18" i="22"/>
  <c r="A17" i="22"/>
  <c r="A16" i="22"/>
  <c r="A22" i="21"/>
  <c r="A21" i="21"/>
  <c r="A20" i="21"/>
  <c r="A19" i="21"/>
  <c r="A18" i="21"/>
  <c r="A17" i="21"/>
  <c r="A16" i="21"/>
  <c r="A22" i="20"/>
  <c r="A21" i="20"/>
  <c r="A20" i="20"/>
  <c r="A19" i="20"/>
  <c r="A18" i="20"/>
  <c r="A17" i="20"/>
  <c r="A16" i="20"/>
  <c r="A22" i="19"/>
  <c r="A21" i="19"/>
  <c r="A20" i="19"/>
  <c r="A19" i="19"/>
  <c r="A18" i="19"/>
  <c r="A17" i="19"/>
  <c r="A16" i="19"/>
  <c r="A22" i="18"/>
  <c r="A21" i="18"/>
  <c r="A20" i="18"/>
  <c r="A19" i="18"/>
  <c r="A18" i="18"/>
  <c r="A17" i="18"/>
  <c r="A16" i="18"/>
  <c r="A22" i="16"/>
  <c r="A21" i="16"/>
  <c r="A20" i="16"/>
  <c r="A19" i="16"/>
  <c r="A18" i="16"/>
  <c r="A17" i="16"/>
  <c r="A16" i="16"/>
  <c r="A22" i="15"/>
  <c r="A21" i="15"/>
  <c r="A20" i="15"/>
  <c r="A19" i="15"/>
  <c r="A18" i="15"/>
  <c r="A17" i="15"/>
  <c r="A16" i="15"/>
  <c r="A17" i="10"/>
  <c r="A16" i="10"/>
  <c r="A21" i="8"/>
  <c r="A20" i="8"/>
  <c r="A19" i="8"/>
  <c r="A18" i="8"/>
  <c r="A17" i="8"/>
  <c r="A16" i="8"/>
  <c r="A15" i="8"/>
  <c r="A21" i="6"/>
  <c r="A20" i="6"/>
  <c r="A19" i="6"/>
  <c r="A18" i="6"/>
  <c r="A17" i="6"/>
  <c r="A16" i="6"/>
  <c r="A15" i="6"/>
  <c r="A21" i="4"/>
  <c r="A20" i="4"/>
  <c r="A19" i="4"/>
  <c r="A18" i="4"/>
  <c r="A17" i="4"/>
  <c r="A16" i="4"/>
  <c r="A15" i="4"/>
  <c r="A21" i="2"/>
  <c r="A20" i="2"/>
  <c r="A19" i="2"/>
  <c r="A18" i="2"/>
  <c r="A17" i="2"/>
  <c r="A16" i="2"/>
  <c r="A15" i="2"/>
</calcChain>
</file>

<file path=xl/sharedStrings.xml><?xml version="1.0" encoding="utf-8"?>
<sst xmlns="http://schemas.openxmlformats.org/spreadsheetml/2006/main" count="1363" uniqueCount="414">
  <si>
    <t>ISIN</t>
  </si>
  <si>
    <t>Name Of Instrument</t>
  </si>
  <si>
    <t>Rating/Industry</t>
  </si>
  <si>
    <t>% To Net Assets</t>
  </si>
  <si>
    <t>INE002A01018</t>
  </si>
  <si>
    <t>Reliance Industries Limited</t>
  </si>
  <si>
    <t>Petroleum Products</t>
  </si>
  <si>
    <t>INE040A01034</t>
  </si>
  <si>
    <t>HDFC Bank Limited</t>
  </si>
  <si>
    <t>Banks</t>
  </si>
  <si>
    <t>INE090A01021</t>
  </si>
  <si>
    <t>ICICI Bank Limited</t>
  </si>
  <si>
    <t>IT - Software</t>
  </si>
  <si>
    <t>INE154A01025</t>
  </si>
  <si>
    <t>ITC Limited</t>
  </si>
  <si>
    <t>Diversified FMCG</t>
  </si>
  <si>
    <t>Management Group</t>
  </si>
  <si>
    <t xml:space="preserve">% to NAV </t>
  </si>
  <si>
    <t>Top 7 groups as % of NAV of the scheme</t>
  </si>
  <si>
    <t>Top 7 issuers and stocks respectively as % of NAV of the scheme</t>
  </si>
  <si>
    <t>Top 4 sectors as % of NAV of the scheme</t>
  </si>
  <si>
    <t>Sector</t>
  </si>
  <si>
    <t xml:space="preserve"> HDFC</t>
  </si>
  <si>
    <t xml:space="preserve"> Mukesh Ambani</t>
  </si>
  <si>
    <t xml:space="preserve"> Tata</t>
  </si>
  <si>
    <t xml:space="preserve"> ICICI Bank Group</t>
  </si>
  <si>
    <t xml:space="preserve"> Indian Private Infosys</t>
  </si>
  <si>
    <t xml:space="preserve"> MNC Asc-ITC</t>
  </si>
  <si>
    <t xml:space="preserve"> L &amp; T</t>
  </si>
  <si>
    <t>Finance</t>
  </si>
  <si>
    <t>Capital Markets</t>
  </si>
  <si>
    <t>Multi Commodity Exchange of India Limited</t>
  </si>
  <si>
    <t>INE736A01011</t>
  </si>
  <si>
    <t>Consumer Durables</t>
  </si>
  <si>
    <t>Pharmaceuticals &amp; Biotechnology</t>
  </si>
  <si>
    <t>Auto Components</t>
  </si>
  <si>
    <t>INE397D01024</t>
  </si>
  <si>
    <t>Bharti Airtel Limited</t>
  </si>
  <si>
    <t>Telecom - Services</t>
  </si>
  <si>
    <t>INE030A01027</t>
  </si>
  <si>
    <t>Hindustan Unilever Limited</t>
  </si>
  <si>
    <t>INE280A01028</t>
  </si>
  <si>
    <t>Titan Company Limited</t>
  </si>
  <si>
    <t>INE758T01015</t>
  </si>
  <si>
    <t>Retailing</t>
  </si>
  <si>
    <t>IB23-Groww Nifty EV &amp; New Age Automotive ETF</t>
  </si>
  <si>
    <t>Automobiles</t>
  </si>
  <si>
    <t>INE585B01010</t>
  </si>
  <si>
    <t>Maruti Suzuki India Limited</t>
  </si>
  <si>
    <t>INE101A01026</t>
  </si>
  <si>
    <t>Mahindra &amp; Mahindra Limited</t>
  </si>
  <si>
    <t>Chemicals &amp; Petrochemicals</t>
  </si>
  <si>
    <t>INE018A01030</t>
  </si>
  <si>
    <t>Larsen &amp; Toubro Limited</t>
  </si>
  <si>
    <t>Construction</t>
  </si>
  <si>
    <t>IB25-Groww Nifty India Defence ETF</t>
  </si>
  <si>
    <t>INE263A01024</t>
  </si>
  <si>
    <t>Bharat Electronics Limited</t>
  </si>
  <si>
    <t>Aerospace &amp; Defense</t>
  </si>
  <si>
    <t>INE066F01020</t>
  </si>
  <si>
    <t>Hindustan Aeronautics Limited</t>
  </si>
  <si>
    <t>INE343H01029</t>
  </si>
  <si>
    <t>Solar Industries India Limited</t>
  </si>
  <si>
    <t>Mazagon Dock Shipbuilders Limited</t>
  </si>
  <si>
    <t>Industrial Manufacturing</t>
  </si>
  <si>
    <t>INE249Z01020</t>
  </si>
  <si>
    <t>IB31-Groww Nifty India Railways PSU Index Fund</t>
  </si>
  <si>
    <t>INE335Y01020</t>
  </si>
  <si>
    <t>Indian Railway Catering &amp; Tourism Corp</t>
  </si>
  <si>
    <t>Leisure Services</t>
  </si>
  <si>
    <t>INE053F01010</t>
  </si>
  <si>
    <t>INE415G01027</t>
  </si>
  <si>
    <t>Rail Vikas Nigam Limited</t>
  </si>
  <si>
    <t>INE111A01025</t>
  </si>
  <si>
    <t>Container Corporation of India Limited</t>
  </si>
  <si>
    <t>Transport Services</t>
  </si>
  <si>
    <t>INE733E01010</t>
  </si>
  <si>
    <t>NTPC Limited</t>
  </si>
  <si>
    <t>Power</t>
  </si>
  <si>
    <t>IB32-Groww Nifty India Railways PSU ETF</t>
  </si>
  <si>
    <t>IB33-GROWW NIFTY 200 ETF</t>
  </si>
  <si>
    <t>Industrial Products</t>
  </si>
  <si>
    <t>Eternal Limited</t>
  </si>
  <si>
    <t>IB35-Groww Nifty 500 Momentum 50 ETF</t>
  </si>
  <si>
    <t>IB24-GROWW NIFTY 1D Rate Liquid ETF</t>
  </si>
  <si>
    <t>The Clearing Corporation of India Ltd.</t>
  </si>
  <si>
    <t>INE036D01028</t>
  </si>
  <si>
    <t>Karur Vysya Bank Limited</t>
  </si>
  <si>
    <t>IB40-Groww Nifty 500 Low Volatility 50 ETF</t>
  </si>
  <si>
    <t>INE062A01020</t>
  </si>
  <si>
    <t>State Bank of India</t>
  </si>
  <si>
    <t>INE148O01028</t>
  </si>
  <si>
    <t>Delhivery Limited</t>
  </si>
  <si>
    <t>INE067A01029</t>
  </si>
  <si>
    <t>CG Power and Industrial Solutions Limited</t>
  </si>
  <si>
    <t>Electrical Equipment</t>
  </si>
  <si>
    <t>INE361B01024</t>
  </si>
  <si>
    <t>Divi's Laboratories Limited</t>
  </si>
  <si>
    <t>INE417T01026</t>
  </si>
  <si>
    <t>PB Fintech Limited</t>
  </si>
  <si>
    <t>Financial Technology (Fintech)</t>
  </si>
  <si>
    <t>INE663F01032</t>
  </si>
  <si>
    <t>Info Edge (India) Limited</t>
  </si>
  <si>
    <t>INE982J01020</t>
  </si>
  <si>
    <t>One 97 Communications Limited</t>
  </si>
  <si>
    <t>INE388Y01029</t>
  </si>
  <si>
    <t>FSN E-Commerce Ventures Limited</t>
  </si>
  <si>
    <t>INE00H001014</t>
  </si>
  <si>
    <t>SWIGGY LIMITED</t>
  </si>
  <si>
    <t>IB41-Groww Nifty India Internet ETF</t>
  </si>
  <si>
    <t>IB43-Groww Nifty 50 Index Fund</t>
  </si>
  <si>
    <t>IB44-Groww Nifty 50 ETF</t>
  </si>
  <si>
    <t>INE021A01026</t>
  </si>
  <si>
    <t>Asian Paints Limited</t>
  </si>
  <si>
    <t>IB45-Groww BSE Power ETF</t>
  </si>
  <si>
    <t>INE752E01010</t>
  </si>
  <si>
    <t>Power Grid Corporation of India Limited</t>
  </si>
  <si>
    <t>INE040H01021</t>
  </si>
  <si>
    <t>Suzlon Energy Limited</t>
  </si>
  <si>
    <t>INE245A01021</t>
  </si>
  <si>
    <t>The Tata Power Company Limited</t>
  </si>
  <si>
    <t>Adani Power Limited</t>
  </si>
  <si>
    <t>IB47-Groww Nifty Next 50 ETF</t>
  </si>
  <si>
    <t>INE494B01023</t>
  </si>
  <si>
    <t>TVS Motor Company Limited</t>
  </si>
  <si>
    <t>INE205A01025</t>
  </si>
  <si>
    <t>Vedanta Limited</t>
  </si>
  <si>
    <t>Diversified Metals</t>
  </si>
  <si>
    <t>IB48-Groww Nifty Next 50 Index Fund</t>
  </si>
  <si>
    <t>INE465A01025</t>
  </si>
  <si>
    <t>Bharat Forge Limited</t>
  </si>
  <si>
    <t>INE814H01029</t>
  </si>
  <si>
    <t>IB50-Groww Nifty Realty ETF</t>
  </si>
  <si>
    <t>INE271C01023</t>
  </si>
  <si>
    <t>DLF Limited</t>
  </si>
  <si>
    <t>Realty</t>
  </si>
  <si>
    <t>INE484J01027</t>
  </si>
  <si>
    <t>Godrej Properties Limited</t>
  </si>
  <si>
    <t>INE670K01029</t>
  </si>
  <si>
    <t>Lodha Developers Limited</t>
  </si>
  <si>
    <t>INE211B01039</t>
  </si>
  <si>
    <t>The Phoenix Mills Limited</t>
  </si>
  <si>
    <t>INE811K01011</t>
  </si>
  <si>
    <t>Prestige Estates Projects Limited</t>
  </si>
  <si>
    <t>INE093I01010</t>
  </si>
  <si>
    <t>Oberoi Realty Limited</t>
  </si>
  <si>
    <t>INE791I01019</t>
  </si>
  <si>
    <t>Brigade Enterprises Limited</t>
  </si>
  <si>
    <t>IB52-Groww Nifty Smallcap 250 ETF</t>
  </si>
  <si>
    <t>INE048G01026</t>
  </si>
  <si>
    <t>Navin Fluorine International Limited</t>
  </si>
  <si>
    <t>INE118H01025</t>
  </si>
  <si>
    <t>BSE Ltd</t>
  </si>
  <si>
    <t>IB53-Groww Nifty Midcap 150 ETF</t>
  </si>
  <si>
    <t>INE158A01026</t>
  </si>
  <si>
    <t>Hero MotoCorp Limited</t>
  </si>
  <si>
    <t>INE171A01029</t>
  </si>
  <si>
    <t>The Federal Bank  Limited</t>
  </si>
  <si>
    <t>IB54-Groww Nifty Midcap 150 Index Fund</t>
  </si>
  <si>
    <t>INE721A01047</t>
  </si>
  <si>
    <t>Shriram Finance Limited</t>
  </si>
  <si>
    <t>INE522F01014</t>
  </si>
  <si>
    <t>Coal India Limited</t>
  </si>
  <si>
    <t>Consumable Fuels</t>
  </si>
  <si>
    <t>INE081A01020</t>
  </si>
  <si>
    <t>Tata Steel Limited</t>
  </si>
  <si>
    <t>Ferrous Metals</t>
  </si>
  <si>
    <t>INE038A01020</t>
  </si>
  <si>
    <t>Hindalco Industries Limited</t>
  </si>
  <si>
    <t>Non - Ferrous Metals</t>
  </si>
  <si>
    <t>INE019A01038</t>
  </si>
  <si>
    <t>JSW Steel Limited</t>
  </si>
  <si>
    <t>INE423A01024</t>
  </si>
  <si>
    <t>Adani Enterprises Limited</t>
  </si>
  <si>
    <t>Metals &amp; Minerals Trading</t>
  </si>
  <si>
    <t>INE749A01030</t>
  </si>
  <si>
    <t>IB57-Groww Nifty Metal ETF</t>
  </si>
  <si>
    <t>IB51-Groww Nifty Capital Markets ETF</t>
  </si>
  <si>
    <t>INE127D01025</t>
  </si>
  <si>
    <t>HDFC Asset Management Company Limited</t>
  </si>
  <si>
    <t>INE466L01038</t>
  </si>
  <si>
    <t>360 ONE WAM LIMITED</t>
  </si>
  <si>
    <t>INE745G01043</t>
  </si>
  <si>
    <t>Central Depository Services (India) Limited</t>
  </si>
  <si>
    <t>INE073K01018</t>
  </si>
  <si>
    <t>Sona BLW Precision Forgings Limited</t>
  </si>
  <si>
    <t>Indian Railway Finance Corporation Limited</t>
  </si>
  <si>
    <t>IB59-Groww Nifty Chemicals ETF</t>
  </si>
  <si>
    <t>INE318A01026</t>
  </si>
  <si>
    <t>Pidilite Industries Limited</t>
  </si>
  <si>
    <t>INE647A01010</t>
  </si>
  <si>
    <t>SRF Limited</t>
  </si>
  <si>
    <t>INE628A01036</t>
  </si>
  <si>
    <t>UPL Limited</t>
  </si>
  <si>
    <t>Fertilizers &amp; Agrochemicals</t>
  </si>
  <si>
    <t>INE169A01031</t>
  </si>
  <si>
    <t>Coromandel International Limited</t>
  </si>
  <si>
    <t>INE213A01029</t>
  </si>
  <si>
    <t>Oil &amp; Natural Gas Corporation Limited</t>
  </si>
  <si>
    <t>Oil</t>
  </si>
  <si>
    <t>IB20-Groww Nifty Smallcap 250 Index Fund</t>
  </si>
  <si>
    <t>IB18-Groww Nifty Total Market Index Fund</t>
  </si>
  <si>
    <t>IB21-Groww Nifty Non-Cycl Consumer Index Fund</t>
  </si>
  <si>
    <t>IB61-Groww Nifty PSE ETF</t>
  </si>
  <si>
    <t>INE202B01038</t>
  </si>
  <si>
    <t>Piramal Finance Limited</t>
  </si>
  <si>
    <t>INE323A01026</t>
  </si>
  <si>
    <t>Bosch Limited</t>
  </si>
  <si>
    <t>INE962Y01021</t>
  </si>
  <si>
    <t>Ircon International Limited</t>
  </si>
  <si>
    <t>INE1TAE01010</t>
  </si>
  <si>
    <t>INE732I01021</t>
  </si>
  <si>
    <t>Angel One Limited</t>
  </si>
  <si>
    <t>Jindal Steel Limited</t>
  </si>
  <si>
    <t>IB63-Groww BSE Hospitals ETF</t>
  </si>
  <si>
    <t>INE437A01024</t>
  </si>
  <si>
    <t>Apollo Hospitals Enterprise Limited</t>
  </si>
  <si>
    <t>Healthcare Services</t>
  </si>
  <si>
    <t>INE027H01010</t>
  </si>
  <si>
    <t>Max Healthcare Institute Limited</t>
  </si>
  <si>
    <t>INE061F01013</t>
  </si>
  <si>
    <t>Fortis Healthcare Limited</t>
  </si>
  <si>
    <t>INE914M01019</t>
  </si>
  <si>
    <t>Aster DM Healthcare Limited</t>
  </si>
  <si>
    <t>INE967H01025</t>
  </si>
  <si>
    <t>Krishna Institute of Medical Sciences Limited</t>
  </si>
  <si>
    <t>INE410P01011</t>
  </si>
  <si>
    <t>Narayana Hrudayalaya Limited</t>
  </si>
  <si>
    <t>INE474Q01031</t>
  </si>
  <si>
    <t>GLOBAL HEALTH LIMITED</t>
  </si>
  <si>
    <t>IB65-Groww Nifty PSU Bank Index Fund</t>
  </si>
  <si>
    <t>INE028A01039</t>
  </si>
  <si>
    <t>Bank of Baroda</t>
  </si>
  <si>
    <t>INE476A01022</t>
  </si>
  <si>
    <t>Canara Bank</t>
  </si>
  <si>
    <t>INE160A01022</t>
  </si>
  <si>
    <t>Punjab National Bank</t>
  </si>
  <si>
    <t>INE692A01016</t>
  </si>
  <si>
    <t>Union Bank of India</t>
  </si>
  <si>
    <t>INE562A01011</t>
  </si>
  <si>
    <t>Indian Bank</t>
  </si>
  <si>
    <t>IB66-Groww Nifty PSU Bank ETF</t>
  </si>
  <si>
    <t>INE775A01035</t>
  </si>
  <si>
    <t>Samvardhana Motherson International Limited</t>
  </si>
  <si>
    <t>INE298A01020</t>
  </si>
  <si>
    <t>Cummins India Limited</t>
  </si>
  <si>
    <t>INE298J01013</t>
  </si>
  <si>
    <t>Nippon Life India Asset Management Limited</t>
  </si>
  <si>
    <t>Tata Motors Limited</t>
  </si>
  <si>
    <t>IB68-Groww Nifty Private Bank ETF</t>
  </si>
  <si>
    <t>INE238A01034</t>
  </si>
  <si>
    <t>Axis Bank Limited</t>
  </si>
  <si>
    <t>INE237A01036</t>
  </si>
  <si>
    <t>Kotak Mahindra Bank Limited</t>
  </si>
  <si>
    <t>INE095A01012</t>
  </si>
  <si>
    <t>IndusInd Bank Limited</t>
  </si>
  <si>
    <t>INE092T01019</t>
  </si>
  <si>
    <t>IDFC First Bank Limited</t>
  </si>
  <si>
    <t>INE0LEZ01016</t>
  </si>
  <si>
    <t>Ather Energy Limited</t>
  </si>
  <si>
    <t>INE646L01027</t>
  </si>
  <si>
    <t>InterGlobe Aviation Limited</t>
  </si>
  <si>
    <t>INE386C01029</t>
  </si>
  <si>
    <t>ASTRA MICROWAVE PRODUCTS LIMITED</t>
  </si>
  <si>
    <t>INE044A01036</t>
  </si>
  <si>
    <t>Sun Pharmaceutical Industries Limited</t>
  </si>
  <si>
    <t>INE467B01029</t>
  </si>
  <si>
    <t>Tata Consultancy Services Limited</t>
  </si>
  <si>
    <t>INE481G01011</t>
  </si>
  <si>
    <t>UltraTech Cement Limited</t>
  </si>
  <si>
    <t>Cement &amp; Cement Products</t>
  </si>
  <si>
    <t>Agricultural, Commercial &amp; Construction Vehicles</t>
  </si>
  <si>
    <t>INE121A01024</t>
  </si>
  <si>
    <t>Cholamandalam Investment and Finance Company Limited</t>
  </si>
  <si>
    <t>INE702C01027</t>
  </si>
  <si>
    <t>APL Apollo Tubes Limited</t>
  </si>
  <si>
    <t>IB70-Groww Nifty Smallcap 250Mom Qlty 100 ETF</t>
  </si>
  <si>
    <t>INE463V01026</t>
  </si>
  <si>
    <t>Anand Rathi Wealth Limited</t>
  </si>
  <si>
    <t>INE548A01028</t>
  </si>
  <si>
    <t>HFCL Limited</t>
  </si>
  <si>
    <t>INE191B01025</t>
  </si>
  <si>
    <t>WELSPUN CORP LTD</t>
  </si>
  <si>
    <t>IB71-Groww Nifty Smallcap 250Mom Qlty100 Indx</t>
  </si>
  <si>
    <t>INE009A01021</t>
  </si>
  <si>
    <t>Infosys Limited</t>
  </si>
  <si>
    <t>INE917I01010</t>
  </si>
  <si>
    <t>Bajaj Auto Limited</t>
  </si>
  <si>
    <t>INE405E01023</t>
  </si>
  <si>
    <t>UNO Minda Limited</t>
  </si>
  <si>
    <t>INE947Q01028</t>
  </si>
  <si>
    <t>Laurus Labs Limited</t>
  </si>
  <si>
    <t>INE257A01026</t>
  </si>
  <si>
    <t>Bharat Heavy Electricals Limited</t>
  </si>
  <si>
    <t>INE029A01011</t>
  </si>
  <si>
    <t>Bharat Petroleum Corporation Limited</t>
  </si>
  <si>
    <t>INE084A01016</t>
  </si>
  <si>
    <t>Bank of India</t>
  </si>
  <si>
    <t>INE070A01015</t>
  </si>
  <si>
    <t>Shree Cement Limited</t>
  </si>
  <si>
    <t>INE047A01021</t>
  </si>
  <si>
    <t>Grasim Industries Limited</t>
  </si>
  <si>
    <t>INE079A01024</t>
  </si>
  <si>
    <t>Ambuja Cements Limited</t>
  </si>
  <si>
    <t>INE823G01014</t>
  </si>
  <si>
    <t>JK Cement Limited</t>
  </si>
  <si>
    <t>INE00R701025</t>
  </si>
  <si>
    <t>Dalmia Bharat Limited</t>
  </si>
  <si>
    <t>INE331A01037</t>
  </si>
  <si>
    <t>The Ramco Cements Limited</t>
  </si>
  <si>
    <t>IB72- Groww Nifty Cements ETF</t>
  </si>
  <si>
    <t>INTREP010926</t>
  </si>
  <si>
    <t>INE864I01014</t>
  </si>
  <si>
    <t>Mtar Technologies Limited</t>
  </si>
  <si>
    <t>INE200A01026</t>
  </si>
  <si>
    <t>GE Vernova T&amp;D India Limited</t>
  </si>
  <si>
    <t>INE591G01025</t>
  </si>
  <si>
    <t>Coforge Limited</t>
  </si>
  <si>
    <t>INE09N301011</t>
  </si>
  <si>
    <t>Gujarat Fluorochemicals Limited</t>
  </si>
  <si>
    <t>INE068V01023</t>
  </si>
  <si>
    <t>Gland Pharma Limited</t>
  </si>
  <si>
    <t>Financial Services</t>
  </si>
  <si>
    <t>Capital Goods</t>
  </si>
  <si>
    <t>Automobile and Auto Components</t>
  </si>
  <si>
    <t>Healthcare</t>
  </si>
  <si>
    <t>Fast Moving Consumer Goods</t>
  </si>
  <si>
    <t>Consumer Services</t>
  </si>
  <si>
    <t>Telecommunication</t>
  </si>
  <si>
    <t>Information Technology</t>
  </si>
  <si>
    <t>Chemicals</t>
  </si>
  <si>
    <t>Services</t>
  </si>
  <si>
    <t>Oil, Gas &amp; Consumable Fuels</t>
  </si>
  <si>
    <t>Metals &amp; Mining</t>
  </si>
  <si>
    <t>Media, Entertainment &amp; Publication</t>
  </si>
  <si>
    <t>Construction Materials</t>
  </si>
  <si>
    <t>PSU</t>
  </si>
  <si>
    <t>HDFC</t>
  </si>
  <si>
    <t>Tata</t>
  </si>
  <si>
    <t>ICICI</t>
  </si>
  <si>
    <t>Mukesh Ambani</t>
  </si>
  <si>
    <t>Bharti</t>
  </si>
  <si>
    <t>Bajaj</t>
  </si>
  <si>
    <t>MNC</t>
  </si>
  <si>
    <t>Welspun</t>
  </si>
  <si>
    <t>Murugappa Chettiar</t>
  </si>
  <si>
    <t>Arvind Mafatlal</t>
  </si>
  <si>
    <t>Wadhawan</t>
  </si>
  <si>
    <t>ITC - MNC</t>
  </si>
  <si>
    <t>Hindustan Unilever - MNC</t>
  </si>
  <si>
    <t>Asian Paints</t>
  </si>
  <si>
    <t>Interglobe</t>
  </si>
  <si>
    <t>Nestle India - MNC</t>
  </si>
  <si>
    <t>Mahindra &amp; Mahindra</t>
  </si>
  <si>
    <t>Maruti Suzuki - MNC</t>
  </si>
  <si>
    <t>Bosch - MNC</t>
  </si>
  <si>
    <t>Sumi Motherson</t>
  </si>
  <si>
    <t>Nirmal Kumar Minda</t>
  </si>
  <si>
    <t>Kalyani</t>
  </si>
  <si>
    <t>Birla Aditya</t>
  </si>
  <si>
    <t>Adani</t>
  </si>
  <si>
    <t>MCX</t>
  </si>
  <si>
    <t>Shriram Transport</t>
  </si>
  <si>
    <t>Cummins India - MNC</t>
  </si>
  <si>
    <t>Federal Bank</t>
  </si>
  <si>
    <t>PSU - SBI</t>
  </si>
  <si>
    <t>Sun Pharma</t>
  </si>
  <si>
    <t>Sanjeev Bikhchandani</t>
  </si>
  <si>
    <t>Motilal Oswal</t>
  </si>
  <si>
    <t>IIFL</t>
  </si>
  <si>
    <t>Thomas Cook - MNC</t>
  </si>
  <si>
    <t>Siemens - MNC</t>
  </si>
  <si>
    <t>Suzlon</t>
  </si>
  <si>
    <t>ABB India - MNC</t>
  </si>
  <si>
    <t>Divis Labs</t>
  </si>
  <si>
    <t>TVS Iyengar</t>
  </si>
  <si>
    <t>Vedanta - MNC</t>
  </si>
  <si>
    <t>DLF</t>
  </si>
  <si>
    <t>Phoenix</t>
  </si>
  <si>
    <t>Prestige</t>
  </si>
  <si>
    <t>Godrej</t>
  </si>
  <si>
    <t>Vikas Oberoi</t>
  </si>
  <si>
    <t>MR Jaishankar</t>
  </si>
  <si>
    <t>CDSL</t>
  </si>
  <si>
    <t>Edelweiss</t>
  </si>
  <si>
    <t>Hinduja</t>
  </si>
  <si>
    <t>Om Prakash Jindal</t>
  </si>
  <si>
    <t>Sanjay Gupta</t>
  </si>
  <si>
    <t>8..89%</t>
  </si>
  <si>
    <t>Parekh</t>
  </si>
  <si>
    <t>DCM</t>
  </si>
  <si>
    <t>Rajju Shroff</t>
  </si>
  <si>
    <t>Mehta CK</t>
  </si>
  <si>
    <t>Inox</t>
  </si>
  <si>
    <t>Apollo Hospitals</t>
  </si>
  <si>
    <t>Max</t>
  </si>
  <si>
    <t>Fortis</t>
  </si>
  <si>
    <t>Devi Prasad Shetty</t>
  </si>
  <si>
    <t>HCG</t>
  </si>
  <si>
    <t>Raunaq Singh</t>
  </si>
  <si>
    <t>Kotak</t>
  </si>
  <si>
    <t>Axis Bank</t>
  </si>
  <si>
    <t>IDFC</t>
  </si>
  <si>
    <t>IB69-Groww Nifty Private Bank index</t>
  </si>
  <si>
    <t>HFCL</t>
  </si>
  <si>
    <t>Aegis Logistics - MNC</t>
  </si>
  <si>
    <t>Himadri</t>
  </si>
  <si>
    <t>JK Cements</t>
  </si>
  <si>
    <t>Ambuja - MNC</t>
  </si>
  <si>
    <t>Shree Cement</t>
  </si>
  <si>
    <t>Dalmia Bharat</t>
  </si>
  <si>
    <t>Ramco</t>
  </si>
  <si>
    <t>ACC</t>
  </si>
  <si>
    <t>Logistics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</si>
</sst>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0.00"/>
    <numFmt numFmtId="165" formatCode="#,##0.00\%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angal"/>
      <family val="2"/>
    </font>
    <font>
      <b/>
      <sz val="10"/>
      <color indexed="9"/>
      <name val="Arial"/>
      <family val="2"/>
      <charset val="1"/>
    </font>
    <font>
      <sz val="10"/>
      <name val="Tahoma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color indexed="8"/>
      <name val="Trebuchet MS"/>
      <family val="2"/>
    </font>
    <font>
      <sz val="9"/>
      <name val="Trebuchet MS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Protection="0"/>
    <xf numFmtId="0" fontId="6" fillId="0" borderId="0"/>
    <xf numFmtId="0" fontId="1" fillId="0" borderId="0" applyNumberFormat="0" applyFont="0" applyFill="0" applyBorder="0" applyAlignment="0" applyProtection="0"/>
    <xf numFmtId="9" fontId="7" fillId="0" borderId="0" applyFill="0" applyBorder="0" applyAlignment="0" applyProtection="0"/>
  </cellStyleXfs>
  <cellXfs count="46">
    <xf numFmtId="0" fontId="0" fillId="0" borderId="0" xfId="0"/>
    <xf numFmtId="0" fontId="2" fillId="0" borderId="4" xfId="0" applyFont="1" applyBorder="1" applyAlignment="1">
      <alignment horizontal="center"/>
    </xf>
    <xf numFmtId="49" fontId="4" fillId="2" borderId="10" xfId="2" applyNumberFormat="1" applyFont="1" applyFill="1" applyBorder="1" applyAlignment="1" applyProtection="1">
      <alignment horizontal="center" wrapText="1"/>
    </xf>
    <xf numFmtId="49" fontId="4" fillId="2" borderId="10" xfId="2" applyNumberFormat="1" applyFont="1" applyFill="1" applyBorder="1" applyAlignment="1" applyProtection="1">
      <alignment horizontal="left" wrapText="1"/>
    </xf>
    <xf numFmtId="4" fontId="4" fillId="2" borderId="10" xfId="2" applyNumberFormat="1" applyFont="1" applyFill="1" applyBorder="1" applyAlignment="1" applyProtection="1">
      <alignment horizontal="right" wrapText="1"/>
    </xf>
    <xf numFmtId="0" fontId="2" fillId="0" borderId="14" xfId="0" applyFont="1" applyBorder="1" applyAlignment="1">
      <alignment horizontal="center"/>
    </xf>
    <xf numFmtId="164" fontId="10" fillId="0" borderId="15" xfId="0" applyNumberFormat="1" applyFont="1" applyBorder="1"/>
    <xf numFmtId="0" fontId="10" fillId="0" borderId="16" xfId="0" applyFont="1" applyBorder="1"/>
    <xf numFmtId="0" fontId="5" fillId="0" borderId="1" xfId="0" applyFont="1" applyBorder="1" applyAlignment="1">
      <alignment horizontal="left" wrapText="1"/>
    </xf>
    <xf numFmtId="10" fontId="5" fillId="0" borderId="1" xfId="0" applyNumberFormat="1" applyFont="1" applyBorder="1" applyAlignment="1">
      <alignment horizontal="right" wrapText="1"/>
    </xf>
    <xf numFmtId="4" fontId="8" fillId="0" borderId="20" xfId="4" applyNumberFormat="1" applyFont="1" applyBorder="1" applyAlignment="1">
      <alignment horizontal="left"/>
    </xf>
    <xf numFmtId="165" fontId="9" fillId="0" borderId="20" xfId="4" applyNumberFormat="1" applyFont="1" applyBorder="1" applyAlignment="1"/>
    <xf numFmtId="49" fontId="4" fillId="2" borderId="10" xfId="2" applyNumberFormat="1" applyFont="1" applyFill="1" applyBorder="1" applyAlignment="1" applyProtection="1">
      <alignment horizontal="center"/>
    </xf>
    <xf numFmtId="49" fontId="4" fillId="2" borderId="10" xfId="2" applyNumberFormat="1" applyFont="1" applyFill="1" applyBorder="1" applyAlignment="1" applyProtection="1">
      <alignment horizontal="left"/>
    </xf>
    <xf numFmtId="4" fontId="4" fillId="2" borderId="10" xfId="2" applyNumberFormat="1" applyFont="1" applyFill="1" applyBorder="1" applyAlignment="1" applyProtection="1">
      <alignment horizontal="right"/>
    </xf>
    <xf numFmtId="0" fontId="5" fillId="0" borderId="1" xfId="0" applyFont="1" applyBorder="1" applyAlignment="1">
      <alignment horizontal="left"/>
    </xf>
    <xf numFmtId="39" fontId="5" fillId="0" borderId="1" xfId="0" applyNumberFormat="1" applyFont="1" applyBorder="1" applyAlignment="1">
      <alignment horizontal="right"/>
    </xf>
    <xf numFmtId="49" fontId="4" fillId="2" borderId="21" xfId="2" applyNumberFormat="1" applyFont="1" applyFill="1" applyBorder="1" applyAlignment="1" applyProtection="1">
      <alignment horizontal="center" wrapText="1"/>
    </xf>
    <xf numFmtId="49" fontId="4" fillId="2" borderId="21" xfId="2" applyNumberFormat="1" applyFont="1" applyFill="1" applyBorder="1" applyAlignment="1" applyProtection="1">
      <alignment horizontal="left" wrapText="1"/>
    </xf>
    <xf numFmtId="166" fontId="9" fillId="0" borderId="20" xfId="1" applyNumberFormat="1" applyFont="1" applyBorder="1" applyAlignment="1"/>
    <xf numFmtId="10" fontId="9" fillId="0" borderId="20" xfId="1" applyNumberFormat="1" applyFont="1" applyBorder="1" applyAlignment="1"/>
    <xf numFmtId="10" fontId="9" fillId="0" borderId="20" xfId="4" applyNumberFormat="1" applyFont="1" applyBorder="1" applyAlignment="1"/>
    <xf numFmtId="0" fontId="0" fillId="3" borderId="0" xfId="0" applyFill="1"/>
    <xf numFmtId="2" fontId="0" fillId="3" borderId="0" xfId="0" applyNumberFormat="1" applyFill="1"/>
    <xf numFmtId="2" fontId="0" fillId="0" borderId="0" xfId="0" applyNumberFormat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0" fontId="0" fillId="0" borderId="11" xfId="1" applyNumberFormat="1" applyFont="1" applyBorder="1" applyAlignment="1">
      <alignment horizontal="center"/>
    </xf>
    <xf numFmtId="10" fontId="0" fillId="0" borderId="12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0" fontId="0" fillId="0" borderId="6" xfId="1" applyNumberFormat="1" applyFont="1" applyBorder="1" applyAlignment="1">
      <alignment horizontal="center"/>
    </xf>
    <xf numFmtId="10" fontId="0" fillId="0" borderId="3" xfId="1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6">
    <cellStyle name="Normal" xfId="0" builtinId="0"/>
    <cellStyle name="Normal 2" xfId="3" xr:uid="{00000000-0005-0000-0000-000001000000}"/>
    <cellStyle name="Normal 3" xfId="2" xr:uid="{00000000-0005-0000-0000-000002000000}"/>
    <cellStyle name="Normal_Sheet1" xfId="4" xr:uid="{00000000-0005-0000-0000-000003000000}"/>
    <cellStyle name="Percent" xfId="1" builtinId="5"/>
    <cellStyle name="Percent 2" xfId="5" xr:uid="{00000000-0005-0000-0000-000005000000}"/>
  </cellStyles>
  <dxfs count="33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workbookViewId="0">
      <selection activeCell="G36" sqref="G36"/>
    </sheetView>
  </sheetViews>
  <sheetFormatPr defaultRowHeight="14.5" x14ac:dyDescent="0.35"/>
  <cols>
    <col min="1" max="1" width="20" customWidth="1"/>
    <col min="2" max="2" width="43.1796875" bestFit="1" customWidth="1"/>
    <col min="3" max="3" width="14.453125" customWidth="1"/>
    <col min="4" max="4" width="20.81640625" customWidth="1"/>
    <col min="7" max="7" width="51" bestFit="1" customWidth="1"/>
  </cols>
  <sheetData>
    <row r="1" spans="1:4" ht="15" thickBot="1" x14ac:dyDescent="0.4">
      <c r="A1" s="32" t="s">
        <v>201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17" t="s">
        <v>0</v>
      </c>
      <c r="B3" s="18" t="s">
        <v>1</v>
      </c>
      <c r="C3" s="18" t="s">
        <v>2</v>
      </c>
      <c r="D3" s="4" t="s">
        <v>3</v>
      </c>
    </row>
    <row r="4" spans="1:4" x14ac:dyDescent="0.35">
      <c r="A4" s="8" t="s">
        <v>7</v>
      </c>
      <c r="B4" s="8" t="s">
        <v>8</v>
      </c>
      <c r="C4" s="8" t="s">
        <v>9</v>
      </c>
      <c r="D4" s="9">
        <v>5.1704684484839461E-2</v>
      </c>
    </row>
    <row r="5" spans="1:4" x14ac:dyDescent="0.35">
      <c r="A5" s="8" t="s">
        <v>10</v>
      </c>
      <c r="B5" s="8" t="s">
        <v>11</v>
      </c>
      <c r="C5" s="8" t="s">
        <v>9</v>
      </c>
      <c r="D5" s="9">
        <v>4.9603874655209816E-2</v>
      </c>
    </row>
    <row r="6" spans="1:4" ht="26" x14ac:dyDescent="0.35">
      <c r="A6" s="8" t="s">
        <v>4</v>
      </c>
      <c r="B6" s="8" t="s">
        <v>5</v>
      </c>
      <c r="C6" s="8" t="s">
        <v>6</v>
      </c>
      <c r="D6" s="9">
        <v>4.1084025229241393E-2</v>
      </c>
    </row>
    <row r="7" spans="1:4" ht="26" x14ac:dyDescent="0.35">
      <c r="A7" s="8" t="s">
        <v>36</v>
      </c>
      <c r="B7" s="8" t="s">
        <v>37</v>
      </c>
      <c r="C7" s="8" t="s">
        <v>38</v>
      </c>
      <c r="D7" s="9">
        <v>2.6238894812191837E-2</v>
      </c>
    </row>
    <row r="8" spans="1:4" x14ac:dyDescent="0.35">
      <c r="A8" s="8" t="s">
        <v>52</v>
      </c>
      <c r="B8" s="8" t="s">
        <v>53</v>
      </c>
      <c r="C8" s="8" t="s">
        <v>54</v>
      </c>
      <c r="D8" s="9">
        <v>2.2545508415036674E-2</v>
      </c>
    </row>
    <row r="9" spans="1:4" x14ac:dyDescent="0.35">
      <c r="A9" s="8" t="s">
        <v>89</v>
      </c>
      <c r="B9" s="8" t="s">
        <v>90</v>
      </c>
      <c r="C9" s="8" t="s">
        <v>9</v>
      </c>
      <c r="D9" s="9">
        <v>2.0865650811947342E-2</v>
      </c>
    </row>
    <row r="10" spans="1:4" x14ac:dyDescent="0.35">
      <c r="A10" s="8" t="s">
        <v>284</v>
      </c>
      <c r="B10" s="8" t="s">
        <v>285</v>
      </c>
      <c r="C10" s="8" t="s">
        <v>12</v>
      </c>
      <c r="D10" s="9">
        <v>1.893874886206973E-2</v>
      </c>
    </row>
    <row r="12" spans="1:4" ht="15" thickBot="1" x14ac:dyDescent="0.4"/>
    <row r="13" spans="1:4" ht="15" thickBot="1" x14ac:dyDescent="0.4">
      <c r="A13" s="33" t="s">
        <v>18</v>
      </c>
      <c r="B13" s="34"/>
      <c r="C13" s="34"/>
      <c r="D13" s="35"/>
    </row>
    <row r="14" spans="1:4" ht="15" thickBot="1" x14ac:dyDescent="0.4">
      <c r="A14" s="25" t="s">
        <v>16</v>
      </c>
      <c r="B14" s="26"/>
      <c r="C14" s="27" t="s">
        <v>17</v>
      </c>
      <c r="D14" s="28"/>
    </row>
    <row r="15" spans="1:4" ht="15" thickBot="1" x14ac:dyDescent="0.4">
      <c r="A15" s="29" t="str">
        <f>+TMI!A1</f>
        <v>PSU</v>
      </c>
      <c r="B15" s="29"/>
      <c r="C15" s="30">
        <v>8.5699999999999998E-2</v>
      </c>
      <c r="D15" s="31"/>
    </row>
    <row r="16" spans="1:4" ht="15" thickBot="1" x14ac:dyDescent="0.4">
      <c r="A16" s="29" t="str">
        <f>+TMI!A2</f>
        <v>HDFC</v>
      </c>
      <c r="B16" s="29"/>
      <c r="C16" s="30">
        <v>5.7700000000000001E-2</v>
      </c>
      <c r="D16" s="31"/>
    </row>
    <row r="17" spans="1:4" ht="15" thickBot="1" x14ac:dyDescent="0.4">
      <c r="A17" s="29" t="str">
        <f>+TMI!A3</f>
        <v>Tata</v>
      </c>
      <c r="B17" s="29"/>
      <c r="C17" s="30">
        <v>5.6000000000000001E-2</v>
      </c>
      <c r="D17" s="31"/>
    </row>
    <row r="18" spans="1:4" ht="15" thickBot="1" x14ac:dyDescent="0.4">
      <c r="A18" s="29" t="str">
        <f>+TMI!A4</f>
        <v>ICICI</v>
      </c>
      <c r="B18" s="29"/>
      <c r="C18" s="30">
        <v>5.3100000000000001E-2</v>
      </c>
      <c r="D18" s="31"/>
    </row>
    <row r="19" spans="1:4" ht="15" thickBot="1" x14ac:dyDescent="0.4">
      <c r="A19" s="29" t="str">
        <f>+TMI!A5</f>
        <v>Mukesh Ambani</v>
      </c>
      <c r="B19" s="29"/>
      <c r="C19" s="30">
        <v>4.4999999999999998E-2</v>
      </c>
      <c r="D19" s="31"/>
    </row>
    <row r="20" spans="1:4" ht="15" thickBot="1" x14ac:dyDescent="0.4">
      <c r="A20" s="29" t="str">
        <f>+TMI!A6</f>
        <v>Bharti</v>
      </c>
      <c r="B20" s="29"/>
      <c r="C20" s="30">
        <v>2.92E-2</v>
      </c>
      <c r="D20" s="31"/>
    </row>
    <row r="21" spans="1:4" ht="15" thickBot="1" x14ac:dyDescent="0.4">
      <c r="A21" s="29" t="str">
        <f>+TMI!A7</f>
        <v>Bajaj</v>
      </c>
      <c r="B21" s="29"/>
      <c r="C21" s="37">
        <v>2.87E-2</v>
      </c>
      <c r="D21" s="38"/>
    </row>
    <row r="22" spans="1:4" ht="15" thickBot="1" x14ac:dyDescent="0.4"/>
    <row r="23" spans="1:4" ht="15" thickBot="1" x14ac:dyDescent="0.4">
      <c r="A23" s="36" t="s">
        <v>20</v>
      </c>
      <c r="B23" s="28"/>
    </row>
    <row r="24" spans="1:4" ht="15" thickBot="1" x14ac:dyDescent="0.4">
      <c r="A24" s="1" t="s">
        <v>21</v>
      </c>
      <c r="B24" s="5" t="s">
        <v>17</v>
      </c>
    </row>
    <row r="25" spans="1:4" x14ac:dyDescent="0.35">
      <c r="A25" s="10" t="s">
        <v>322</v>
      </c>
      <c r="B25" s="20">
        <v>0.30315055000000002</v>
      </c>
    </row>
    <row r="26" spans="1:4" x14ac:dyDescent="0.35">
      <c r="A26" s="10" t="s">
        <v>323</v>
      </c>
      <c r="B26" s="20">
        <v>8.0665910000000021E-2</v>
      </c>
    </row>
    <row r="27" spans="1:4" x14ac:dyDescent="0.35">
      <c r="A27" s="10" t="s">
        <v>324</v>
      </c>
      <c r="B27" s="20">
        <v>7.517767000000003E-2</v>
      </c>
    </row>
    <row r="28" spans="1:4" x14ac:dyDescent="0.35">
      <c r="A28" s="10" t="s">
        <v>325</v>
      </c>
      <c r="B28" s="20">
        <v>7.4794320000000011E-2</v>
      </c>
    </row>
  </sheetData>
  <mergeCells count="20">
    <mergeCell ref="A16:B16"/>
    <mergeCell ref="C16:D16"/>
    <mergeCell ref="A17:B17"/>
    <mergeCell ref="C17:D17"/>
    <mergeCell ref="A18:B18"/>
    <mergeCell ref="C18:D18"/>
    <mergeCell ref="A23:B23"/>
    <mergeCell ref="A20:B20"/>
    <mergeCell ref="A21:B21"/>
    <mergeCell ref="A19:B19"/>
    <mergeCell ref="C19:D19"/>
    <mergeCell ref="C20:D20"/>
    <mergeCell ref="C21:D21"/>
    <mergeCell ref="A14:B14"/>
    <mergeCell ref="C14:D14"/>
    <mergeCell ref="A15:B15"/>
    <mergeCell ref="C15:D15"/>
    <mergeCell ref="A1:D1"/>
    <mergeCell ref="A2:D2"/>
    <mergeCell ref="A13:D13"/>
  </mergeCells>
  <conditionalFormatting sqref="B24">
    <cfRule type="cellIs" dxfId="32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4E79E-D11D-4389-ADDB-4ED83624A74B}">
  <dimension ref="A1:B7"/>
  <sheetViews>
    <sheetView workbookViewId="0">
      <selection activeCell="T35" sqref="T35"/>
    </sheetView>
  </sheetViews>
  <sheetFormatPr defaultRowHeight="14.5" x14ac:dyDescent="0.35"/>
  <sheetData>
    <row r="1" spans="1:2" x14ac:dyDescent="0.35">
      <c r="A1" s="22" t="s">
        <v>336</v>
      </c>
      <c r="B1" s="23">
        <v>8.5693020000000004</v>
      </c>
    </row>
    <row r="2" spans="1:2" x14ac:dyDescent="0.35">
      <c r="A2" s="22" t="s">
        <v>337</v>
      </c>
      <c r="B2" s="23">
        <v>5.7723109999999993</v>
      </c>
    </row>
    <row r="3" spans="1:2" x14ac:dyDescent="0.35">
      <c r="A3" s="22" t="s">
        <v>338</v>
      </c>
      <c r="B3" s="23">
        <v>5.602112</v>
      </c>
    </row>
    <row r="4" spans="1:2" x14ac:dyDescent="0.35">
      <c r="A4" s="22" t="s">
        <v>339</v>
      </c>
      <c r="B4" s="23">
        <v>5.3104199999999997</v>
      </c>
    </row>
    <row r="5" spans="1:2" x14ac:dyDescent="0.35">
      <c r="A5" s="22" t="s">
        <v>340</v>
      </c>
      <c r="B5" s="23">
        <v>4.5014509999999994</v>
      </c>
    </row>
    <row r="6" spans="1:2" x14ac:dyDescent="0.35">
      <c r="A6" s="22" t="s">
        <v>341</v>
      </c>
      <c r="B6" s="23">
        <v>2.9177980000000003</v>
      </c>
    </row>
    <row r="7" spans="1:2" x14ac:dyDescent="0.35">
      <c r="A7" s="22" t="s">
        <v>342</v>
      </c>
      <c r="B7" s="23">
        <v>2.8719870000000003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tabSelected="1" workbookViewId="0">
      <selection activeCell="D10" sqref="D10"/>
    </sheetView>
  </sheetViews>
  <sheetFormatPr defaultRowHeight="14.5" x14ac:dyDescent="0.35"/>
  <cols>
    <col min="1" max="1" width="20" customWidth="1"/>
    <col min="2" max="2" width="43.1796875" bestFit="1" customWidth="1"/>
    <col min="3" max="3" width="14.453125" customWidth="1"/>
    <col min="4" max="4" width="20.81640625" customWidth="1"/>
  </cols>
  <sheetData>
    <row r="1" spans="1:4" ht="15" thickBot="1" x14ac:dyDescent="0.4">
      <c r="A1" s="32" t="s">
        <v>200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ht="26" x14ac:dyDescent="0.35">
      <c r="A4" s="8" t="s">
        <v>184</v>
      </c>
      <c r="B4" s="8" t="s">
        <v>185</v>
      </c>
      <c r="C4" s="8" t="s">
        <v>35</v>
      </c>
      <c r="D4" s="9">
        <v>1.6527350715957227E-2</v>
      </c>
    </row>
    <row r="5" spans="1:4" x14ac:dyDescent="0.35">
      <c r="A5" s="8" t="s">
        <v>258</v>
      </c>
      <c r="B5" s="8" t="s">
        <v>259</v>
      </c>
      <c r="C5" s="8" t="s">
        <v>46</v>
      </c>
      <c r="D5" s="9">
        <v>1.4940696168299379E-2</v>
      </c>
    </row>
    <row r="6" spans="1:4" x14ac:dyDescent="0.35">
      <c r="A6" s="8" t="s">
        <v>86</v>
      </c>
      <c r="B6" s="8" t="s">
        <v>87</v>
      </c>
      <c r="C6" s="8" t="s">
        <v>9</v>
      </c>
      <c r="D6" s="9">
        <v>1.4887170330161804E-2</v>
      </c>
    </row>
    <row r="7" spans="1:4" ht="26" x14ac:dyDescent="0.35">
      <c r="A7" s="8" t="s">
        <v>149</v>
      </c>
      <c r="B7" s="8" t="s">
        <v>150</v>
      </c>
      <c r="C7" s="8" t="s">
        <v>51</v>
      </c>
      <c r="D7" s="9">
        <v>1.4475405477791166E-2</v>
      </c>
    </row>
    <row r="8" spans="1:4" ht="26" x14ac:dyDescent="0.35">
      <c r="A8" s="8" t="s">
        <v>281</v>
      </c>
      <c r="B8" s="8" t="s">
        <v>282</v>
      </c>
      <c r="C8" s="8" t="s">
        <v>81</v>
      </c>
      <c r="D8" s="9">
        <v>1.4205210657923068E-2</v>
      </c>
    </row>
    <row r="9" spans="1:4" x14ac:dyDescent="0.35">
      <c r="A9" s="8" t="s">
        <v>204</v>
      </c>
      <c r="B9" s="8" t="s">
        <v>205</v>
      </c>
      <c r="C9" s="8" t="s">
        <v>29</v>
      </c>
      <c r="D9" s="9">
        <v>1.255872547265161E-2</v>
      </c>
    </row>
    <row r="10" spans="1:4" x14ac:dyDescent="0.35">
      <c r="A10" s="8" t="s">
        <v>91</v>
      </c>
      <c r="B10" s="8" t="s">
        <v>92</v>
      </c>
      <c r="C10" s="8" t="s">
        <v>413</v>
      </c>
      <c r="D10" s="9">
        <v>1.1584850000000001E-2</v>
      </c>
    </row>
    <row r="12" spans="1:4" ht="15" thickBot="1" x14ac:dyDescent="0.4"/>
    <row r="13" spans="1:4" ht="15" thickBot="1" x14ac:dyDescent="0.4">
      <c r="A13" s="33" t="s">
        <v>18</v>
      </c>
      <c r="B13" s="34"/>
      <c r="C13" s="34"/>
      <c r="D13" s="35"/>
    </row>
    <row r="14" spans="1:4" ht="15" thickBot="1" x14ac:dyDescent="0.4">
      <c r="A14" s="25" t="s">
        <v>16</v>
      </c>
      <c r="B14" s="26"/>
      <c r="C14" s="27" t="s">
        <v>17</v>
      </c>
      <c r="D14" s="28"/>
    </row>
    <row r="15" spans="1:4" ht="15" thickBot="1" x14ac:dyDescent="0.4">
      <c r="A15" s="39" t="str">
        <f>+'amc250 index'!A1</f>
        <v>PSU</v>
      </c>
      <c r="B15" s="40"/>
      <c r="C15" s="30">
        <v>6.9000000000000006E-2</v>
      </c>
      <c r="D15" s="31"/>
    </row>
    <row r="16" spans="1:4" ht="15" thickBot="1" x14ac:dyDescent="0.4">
      <c r="A16" s="39" t="str">
        <f>+'amc250 index'!A2</f>
        <v>MNC</v>
      </c>
      <c r="B16" s="40"/>
      <c r="C16" s="30">
        <v>2.4899999999999999E-2</v>
      </c>
      <c r="D16" s="31"/>
    </row>
    <row r="17" spans="1:4" ht="15" thickBot="1" x14ac:dyDescent="0.4">
      <c r="A17" s="39" t="str">
        <f>+'amc250 index'!A3</f>
        <v>Welspun</v>
      </c>
      <c r="B17" s="40"/>
      <c r="C17" s="30">
        <v>1.7000000000000001E-2</v>
      </c>
      <c r="D17" s="31"/>
    </row>
    <row r="18" spans="1:4" ht="15" thickBot="1" x14ac:dyDescent="0.4">
      <c r="A18" s="39" t="str">
        <f>+'amc250 index'!A4</f>
        <v>Murugappa Chettiar</v>
      </c>
      <c r="B18" s="40"/>
      <c r="C18" s="30">
        <v>1.6199999999999999E-2</v>
      </c>
      <c r="D18" s="31"/>
    </row>
    <row r="19" spans="1:4" ht="15" thickBot="1" x14ac:dyDescent="0.4">
      <c r="A19" s="39" t="str">
        <f>+'amc250 index'!A5</f>
        <v>Arvind Mafatlal</v>
      </c>
      <c r="B19" s="40"/>
      <c r="C19" s="30">
        <v>1.4500000000000001E-2</v>
      </c>
      <c r="D19" s="31"/>
    </row>
    <row r="20" spans="1:4" ht="15" thickBot="1" x14ac:dyDescent="0.4">
      <c r="A20" s="39" t="str">
        <f>+'amc250 index'!A6</f>
        <v>Tata</v>
      </c>
      <c r="B20" s="40"/>
      <c r="C20" s="30">
        <v>1.4E-2</v>
      </c>
      <c r="D20" s="31"/>
    </row>
    <row r="21" spans="1:4" ht="15" thickBot="1" x14ac:dyDescent="0.4">
      <c r="A21" s="39" t="str">
        <f>+'amc250 index'!A7</f>
        <v>Wadhawan</v>
      </c>
      <c r="B21" s="40"/>
      <c r="C21" s="37">
        <v>1.26E-2</v>
      </c>
      <c r="D21" s="38"/>
    </row>
    <row r="22" spans="1:4" ht="15" thickBot="1" x14ac:dyDescent="0.4"/>
    <row r="23" spans="1:4" ht="15" thickBot="1" x14ac:dyDescent="0.4">
      <c r="A23" s="36" t="s">
        <v>20</v>
      </c>
      <c r="B23" s="28"/>
    </row>
    <row r="24" spans="1:4" ht="15" thickBot="1" x14ac:dyDescent="0.4">
      <c r="A24" s="1" t="s">
        <v>21</v>
      </c>
      <c r="B24" s="5" t="s">
        <v>17</v>
      </c>
    </row>
    <row r="25" spans="1:4" x14ac:dyDescent="0.35">
      <c r="A25" s="10" t="s">
        <v>322</v>
      </c>
      <c r="B25" s="21">
        <v>0.22242812000000009</v>
      </c>
    </row>
    <row r="26" spans="1:4" x14ac:dyDescent="0.35">
      <c r="A26" s="10" t="s">
        <v>323</v>
      </c>
      <c r="B26" s="21">
        <v>0.13486325999999996</v>
      </c>
    </row>
    <row r="27" spans="1:4" x14ac:dyDescent="0.35">
      <c r="A27" s="10" t="s">
        <v>325</v>
      </c>
      <c r="B27" s="21">
        <v>0.13181366999999999</v>
      </c>
    </row>
    <row r="28" spans="1:4" x14ac:dyDescent="0.35">
      <c r="A28" s="10" t="s">
        <v>324</v>
      </c>
      <c r="B28" s="21">
        <v>9.4042290000000014E-2</v>
      </c>
    </row>
  </sheetData>
  <mergeCells count="20">
    <mergeCell ref="A23:B23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1:D1"/>
    <mergeCell ref="A2:D2"/>
    <mergeCell ref="A13:D13"/>
    <mergeCell ref="A14:B14"/>
    <mergeCell ref="C14:D14"/>
  </mergeCells>
  <conditionalFormatting sqref="B24">
    <cfRule type="cellIs" dxfId="31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9A40E-94AD-4927-BA23-27A7D7AB24EB}">
  <dimension ref="A1:B7"/>
  <sheetViews>
    <sheetView workbookViewId="0">
      <selection activeCell="I51" sqref="I51"/>
    </sheetView>
  </sheetViews>
  <sheetFormatPr defaultRowHeight="14.5" x14ac:dyDescent="0.35"/>
  <sheetData>
    <row r="1" spans="1:2" x14ac:dyDescent="0.35">
      <c r="A1" s="22" t="s">
        <v>336</v>
      </c>
      <c r="B1" s="23">
        <v>6.9049310000000004</v>
      </c>
    </row>
    <row r="2" spans="1:2" x14ac:dyDescent="0.35">
      <c r="A2" s="22" t="s">
        <v>343</v>
      </c>
      <c r="B2" s="23">
        <v>2.487692</v>
      </c>
    </row>
    <row r="3" spans="1:2" x14ac:dyDescent="0.35">
      <c r="A3" s="22" t="s">
        <v>344</v>
      </c>
      <c r="B3" s="23">
        <v>1.703319</v>
      </c>
    </row>
    <row r="4" spans="1:2" x14ac:dyDescent="0.35">
      <c r="A4" s="22" t="s">
        <v>345</v>
      </c>
      <c r="B4" s="23">
        <v>1.620001</v>
      </c>
    </row>
    <row r="5" spans="1:2" x14ac:dyDescent="0.35">
      <c r="A5" s="22" t="s">
        <v>346</v>
      </c>
      <c r="B5" s="23">
        <v>1.447541</v>
      </c>
    </row>
    <row r="6" spans="1:2" x14ac:dyDescent="0.35">
      <c r="A6" s="22" t="s">
        <v>338</v>
      </c>
      <c r="B6" s="23">
        <v>1.4007339999999999</v>
      </c>
    </row>
    <row r="7" spans="1:2" x14ac:dyDescent="0.35">
      <c r="A7" s="22" t="s">
        <v>347</v>
      </c>
      <c r="B7" s="23">
        <v>1.255873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"/>
  <sheetViews>
    <sheetView workbookViewId="0">
      <selection activeCell="F43" sqref="F43"/>
    </sheetView>
  </sheetViews>
  <sheetFormatPr defaultRowHeight="14.5" x14ac:dyDescent="0.35"/>
  <cols>
    <col min="1" max="1" width="20" customWidth="1"/>
    <col min="2" max="2" width="43.1796875" bestFit="1" customWidth="1"/>
    <col min="3" max="3" width="16.1796875" customWidth="1"/>
    <col min="4" max="4" width="20.81640625" customWidth="1"/>
  </cols>
  <sheetData>
    <row r="1" spans="1:4" ht="15" thickBot="1" x14ac:dyDescent="0.4">
      <c r="A1" s="32" t="s">
        <v>202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43</v>
      </c>
      <c r="B4" s="8" t="s">
        <v>82</v>
      </c>
      <c r="C4" s="8" t="s">
        <v>44</v>
      </c>
      <c r="D4" s="9">
        <v>0.10133837296937993</v>
      </c>
    </row>
    <row r="5" spans="1:4" x14ac:dyDescent="0.35">
      <c r="A5" s="8" t="s">
        <v>36</v>
      </c>
      <c r="B5" s="8" t="s">
        <v>37</v>
      </c>
      <c r="C5" s="8" t="s">
        <v>38</v>
      </c>
      <c r="D5" s="9">
        <v>9.5500448992129464E-2</v>
      </c>
    </row>
    <row r="6" spans="1:4" ht="26" x14ac:dyDescent="0.35">
      <c r="A6" s="8" t="s">
        <v>41</v>
      </c>
      <c r="B6" s="8" t="s">
        <v>42</v>
      </c>
      <c r="C6" s="8" t="s">
        <v>33</v>
      </c>
      <c r="D6" s="9">
        <v>8.999215469963022E-2</v>
      </c>
    </row>
    <row r="7" spans="1:4" x14ac:dyDescent="0.35">
      <c r="A7" s="8" t="s">
        <v>13</v>
      </c>
      <c r="B7" s="8" t="s">
        <v>14</v>
      </c>
      <c r="C7" s="8" t="s">
        <v>15</v>
      </c>
      <c r="D7" s="9">
        <v>8.7073982385867235E-2</v>
      </c>
    </row>
    <row r="8" spans="1:4" x14ac:dyDescent="0.35">
      <c r="A8" s="8" t="s">
        <v>39</v>
      </c>
      <c r="B8" s="8" t="s">
        <v>40</v>
      </c>
      <c r="C8" s="8" t="s">
        <v>15</v>
      </c>
      <c r="D8" s="9">
        <v>7.4566323473565371E-2</v>
      </c>
    </row>
    <row r="9" spans="1:4" ht="26" x14ac:dyDescent="0.35">
      <c r="A9" s="8" t="s">
        <v>112</v>
      </c>
      <c r="B9" s="8" t="s">
        <v>113</v>
      </c>
      <c r="C9" s="8" t="s">
        <v>33</v>
      </c>
      <c r="D9" s="9">
        <v>5.1263517989466788E-2</v>
      </c>
    </row>
    <row r="10" spans="1:4" x14ac:dyDescent="0.35">
      <c r="A10" s="8" t="s">
        <v>260</v>
      </c>
      <c r="B10" s="8" t="s">
        <v>261</v>
      </c>
      <c r="C10" s="8" t="s">
        <v>75</v>
      </c>
      <c r="D10" s="9">
        <v>5.0607997267659993E-2</v>
      </c>
    </row>
    <row r="12" spans="1:4" ht="15" thickBot="1" x14ac:dyDescent="0.4"/>
    <row r="13" spans="1:4" ht="15" thickBot="1" x14ac:dyDescent="0.4">
      <c r="A13" s="33" t="s">
        <v>18</v>
      </c>
      <c r="B13" s="34"/>
      <c r="C13" s="34"/>
      <c r="D13" s="35"/>
    </row>
    <row r="14" spans="1:4" ht="15" thickBot="1" x14ac:dyDescent="0.4">
      <c r="A14" s="25" t="s">
        <v>16</v>
      </c>
      <c r="B14" s="26"/>
      <c r="C14" s="27" t="s">
        <v>17</v>
      </c>
      <c r="D14" s="28"/>
    </row>
    <row r="15" spans="1:4" ht="15" thickBot="1" x14ac:dyDescent="0.4">
      <c r="A15" s="39" t="str">
        <f>+NCCI!A1</f>
        <v>Tata</v>
      </c>
      <c r="B15" s="40"/>
      <c r="C15" s="30">
        <v>0.20780000000000001</v>
      </c>
      <c r="D15" s="31"/>
    </row>
    <row r="16" spans="1:4" ht="15" thickBot="1" x14ac:dyDescent="0.4">
      <c r="A16" s="39" t="str">
        <f>+NCCI!A2</f>
        <v>Bharti</v>
      </c>
      <c r="B16" s="40"/>
      <c r="C16" s="30">
        <v>9.5500000000000002E-2</v>
      </c>
      <c r="D16" s="31"/>
    </row>
    <row r="17" spans="1:4" ht="15" thickBot="1" x14ac:dyDescent="0.4">
      <c r="A17" s="39" t="str">
        <f>+NCCI!A3</f>
        <v>ITC - MNC</v>
      </c>
      <c r="B17" s="40"/>
      <c r="C17" s="30">
        <v>8.7099999999999997E-2</v>
      </c>
      <c r="D17" s="31"/>
    </row>
    <row r="18" spans="1:4" ht="15" thickBot="1" x14ac:dyDescent="0.4">
      <c r="A18" s="39" t="str">
        <f>+NCCI!A4</f>
        <v>Hindustan Unilever - MNC</v>
      </c>
      <c r="B18" s="40"/>
      <c r="C18" s="30">
        <v>7.46E-2</v>
      </c>
      <c r="D18" s="31"/>
    </row>
    <row r="19" spans="1:4" ht="15" thickBot="1" x14ac:dyDescent="0.4">
      <c r="A19" s="39" t="str">
        <f>+NCCI!A5</f>
        <v>Asian Paints</v>
      </c>
      <c r="B19" s="40"/>
      <c r="C19" s="30">
        <v>5.1299999999999998E-2</v>
      </c>
      <c r="D19" s="31"/>
    </row>
    <row r="20" spans="1:4" ht="15" thickBot="1" x14ac:dyDescent="0.4">
      <c r="A20" s="39" t="str">
        <f>+NCCI!A6</f>
        <v>Interglobe</v>
      </c>
      <c r="B20" s="40"/>
      <c r="C20" s="30">
        <v>5.0599999999999999E-2</v>
      </c>
      <c r="D20" s="31"/>
    </row>
    <row r="21" spans="1:4" ht="15" thickBot="1" x14ac:dyDescent="0.4">
      <c r="A21" s="39" t="str">
        <f>+NCCI!A7</f>
        <v>Nestle India - MNC</v>
      </c>
      <c r="B21" s="40"/>
      <c r="C21" s="37">
        <v>4.58E-2</v>
      </c>
      <c r="D21" s="38"/>
    </row>
    <row r="22" spans="1:4" ht="15" thickBot="1" x14ac:dyDescent="0.4"/>
    <row r="23" spans="1:4" ht="15" thickBot="1" x14ac:dyDescent="0.4">
      <c r="A23" s="36" t="s">
        <v>20</v>
      </c>
      <c r="B23" s="28"/>
    </row>
    <row r="24" spans="1:4" ht="15" thickBot="1" x14ac:dyDescent="0.4">
      <c r="A24" s="1" t="s">
        <v>21</v>
      </c>
      <c r="B24" s="5" t="s">
        <v>17</v>
      </c>
    </row>
    <row r="25" spans="1:4" x14ac:dyDescent="0.35">
      <c r="A25" s="10" t="s">
        <v>326</v>
      </c>
      <c r="B25" s="21">
        <v>0.35925884000000002</v>
      </c>
    </row>
    <row r="26" spans="1:4" x14ac:dyDescent="0.35">
      <c r="A26" s="10" t="s">
        <v>327</v>
      </c>
      <c r="B26" s="21">
        <v>0.28347729999999999</v>
      </c>
    </row>
    <row r="27" spans="1:4" x14ac:dyDescent="0.35">
      <c r="A27" s="10" t="s">
        <v>33</v>
      </c>
      <c r="B27" s="21">
        <v>0.19260405999999997</v>
      </c>
    </row>
    <row r="28" spans="1:4" x14ac:dyDescent="0.35">
      <c r="A28" s="10" t="s">
        <v>328</v>
      </c>
      <c r="B28" s="21">
        <v>0.10414623000000001</v>
      </c>
    </row>
  </sheetData>
  <mergeCells count="20">
    <mergeCell ref="A23:B23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1:D1"/>
    <mergeCell ref="A2:D2"/>
    <mergeCell ref="A13:D13"/>
    <mergeCell ref="A14:B14"/>
    <mergeCell ref="C14:D14"/>
  </mergeCells>
  <conditionalFormatting sqref="B24">
    <cfRule type="cellIs" dxfId="30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DAFAD-6DC1-48E4-9F61-FDD32E830F72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338</v>
      </c>
      <c r="B1" s="23">
        <v>20.775752000000001</v>
      </c>
    </row>
    <row r="2" spans="1:2" x14ac:dyDescent="0.35">
      <c r="A2" s="22" t="s">
        <v>341</v>
      </c>
      <c r="B2" s="23">
        <v>9.5500450000000008</v>
      </c>
    </row>
    <row r="3" spans="1:2" x14ac:dyDescent="0.35">
      <c r="A3" s="22" t="s">
        <v>348</v>
      </c>
      <c r="B3" s="23">
        <v>8.7073979999999995</v>
      </c>
    </row>
    <row r="4" spans="1:2" x14ac:dyDescent="0.35">
      <c r="A4" s="22" t="s">
        <v>349</v>
      </c>
      <c r="B4" s="23">
        <v>7.4566319999999999</v>
      </c>
    </row>
    <row r="5" spans="1:2" x14ac:dyDescent="0.35">
      <c r="A5" s="22" t="s">
        <v>350</v>
      </c>
      <c r="B5" s="23">
        <v>5.1263519999999998</v>
      </c>
    </row>
    <row r="6" spans="1:2" x14ac:dyDescent="0.35">
      <c r="A6" s="22" t="s">
        <v>351</v>
      </c>
      <c r="B6" s="23">
        <v>5.0608000000000004</v>
      </c>
    </row>
    <row r="7" spans="1:2" x14ac:dyDescent="0.35">
      <c r="A7" s="22" t="s">
        <v>352</v>
      </c>
      <c r="B7" s="23">
        <v>4.5840639999999997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"/>
  <sheetViews>
    <sheetView workbookViewId="0">
      <selection activeCell="I30" sqref="I30"/>
    </sheetView>
  </sheetViews>
  <sheetFormatPr defaultRowHeight="14.5" x14ac:dyDescent="0.35"/>
  <cols>
    <col min="1" max="1" width="20" customWidth="1"/>
    <col min="2" max="2" width="43.1796875" bestFit="1" customWidth="1"/>
    <col min="3" max="3" width="14.453125" customWidth="1"/>
    <col min="4" max="4" width="20.81640625" customWidth="1"/>
  </cols>
  <sheetData>
    <row r="1" spans="1:4" ht="15" thickBot="1" x14ac:dyDescent="0.4">
      <c r="A1" s="32" t="s">
        <v>45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49</v>
      </c>
      <c r="B4" s="8" t="s">
        <v>50</v>
      </c>
      <c r="C4" s="8" t="s">
        <v>46</v>
      </c>
      <c r="D4" s="9">
        <v>7.9778225324618507E-2</v>
      </c>
    </row>
    <row r="5" spans="1:4" x14ac:dyDescent="0.35">
      <c r="A5" s="8" t="s">
        <v>47</v>
      </c>
      <c r="B5" s="8" t="s">
        <v>48</v>
      </c>
      <c r="C5" s="8" t="s">
        <v>46</v>
      </c>
      <c r="D5" s="9">
        <v>7.6181877378176971E-2</v>
      </c>
    </row>
    <row r="6" spans="1:4" ht="26" x14ac:dyDescent="0.35">
      <c r="A6" s="8" t="s">
        <v>184</v>
      </c>
      <c r="B6" s="8" t="s">
        <v>185</v>
      </c>
      <c r="C6" s="8" t="s">
        <v>35</v>
      </c>
      <c r="D6" s="9">
        <v>4.8757862652623538E-2</v>
      </c>
    </row>
    <row r="7" spans="1:4" ht="26" x14ac:dyDescent="0.35">
      <c r="A7" s="8" t="s">
        <v>206</v>
      </c>
      <c r="B7" s="8" t="s">
        <v>207</v>
      </c>
      <c r="C7" s="8" t="s">
        <v>35</v>
      </c>
      <c r="D7" s="9">
        <v>4.6104119938080119E-2</v>
      </c>
    </row>
    <row r="8" spans="1:4" ht="26" x14ac:dyDescent="0.35">
      <c r="A8" s="8" t="s">
        <v>242</v>
      </c>
      <c r="B8" s="8" t="s">
        <v>243</v>
      </c>
      <c r="C8" s="8" t="s">
        <v>35</v>
      </c>
      <c r="D8" s="9">
        <v>4.3970503167647466E-2</v>
      </c>
    </row>
    <row r="9" spans="1:4" ht="26" x14ac:dyDescent="0.35">
      <c r="A9" s="8" t="s">
        <v>288</v>
      </c>
      <c r="B9" s="8" t="s">
        <v>289</v>
      </c>
      <c r="C9" s="8" t="s">
        <v>35</v>
      </c>
      <c r="D9" s="9">
        <v>4.2292850825711319E-2</v>
      </c>
    </row>
    <row r="10" spans="1:4" x14ac:dyDescent="0.35">
      <c r="A10" s="8" t="s">
        <v>286</v>
      </c>
      <c r="B10" s="8" t="s">
        <v>287</v>
      </c>
      <c r="C10" s="8" t="s">
        <v>46</v>
      </c>
      <c r="D10" s="9">
        <v>4.1232253706722684E-2</v>
      </c>
    </row>
    <row r="12" spans="1:4" ht="15" thickBot="1" x14ac:dyDescent="0.4"/>
    <row r="13" spans="1:4" ht="15" thickBot="1" x14ac:dyDescent="0.4">
      <c r="A13" s="33" t="s">
        <v>18</v>
      </c>
      <c r="B13" s="34"/>
      <c r="C13" s="34"/>
      <c r="D13" s="35"/>
    </row>
    <row r="14" spans="1:4" ht="15" thickBot="1" x14ac:dyDescent="0.4">
      <c r="A14" s="25" t="s">
        <v>16</v>
      </c>
      <c r="B14" s="26"/>
      <c r="C14" s="27" t="s">
        <v>17</v>
      </c>
      <c r="D14" s="28"/>
    </row>
    <row r="15" spans="1:4" ht="15" thickBot="1" x14ac:dyDescent="0.4">
      <c r="A15" s="29" t="str">
        <f>+'Ev  ETF'!A1</f>
        <v>Tata</v>
      </c>
      <c r="B15" s="29"/>
      <c r="C15" s="30">
        <v>0.1168</v>
      </c>
      <c r="D15" s="31"/>
    </row>
    <row r="16" spans="1:4" ht="15" thickBot="1" x14ac:dyDescent="0.4">
      <c r="A16" s="29" t="str">
        <f>+'Ev  ETF'!A2</f>
        <v>Mahindra &amp; Mahindra</v>
      </c>
      <c r="B16" s="29"/>
      <c r="C16" s="30">
        <v>7.9799999999999996E-2</v>
      </c>
      <c r="D16" s="31"/>
    </row>
    <row r="17" spans="1:4" ht="15" thickBot="1" x14ac:dyDescent="0.4">
      <c r="A17" s="29" t="str">
        <f>+'Ev  ETF'!A3</f>
        <v>Maruti Suzuki - MNC</v>
      </c>
      <c r="B17" s="29"/>
      <c r="C17" s="30">
        <v>7.6200000000000004E-2</v>
      </c>
      <c r="D17" s="31"/>
    </row>
    <row r="18" spans="1:4" ht="15" thickBot="1" x14ac:dyDescent="0.4">
      <c r="A18" s="29" t="str">
        <f>+'Ev  ETF'!A4</f>
        <v>Murugappa Chettiar</v>
      </c>
      <c r="B18" s="29"/>
      <c r="C18" s="30">
        <v>4.6199999999999998E-2</v>
      </c>
      <c r="D18" s="31"/>
    </row>
    <row r="19" spans="1:4" ht="15" thickBot="1" x14ac:dyDescent="0.4">
      <c r="A19" s="29" t="str">
        <f>+'Ev  ETF'!A5</f>
        <v>Bosch - MNC</v>
      </c>
      <c r="B19" s="29"/>
      <c r="C19" s="30">
        <v>4.6100000000000002E-2</v>
      </c>
      <c r="D19" s="31"/>
    </row>
    <row r="20" spans="1:4" ht="15" thickBot="1" x14ac:dyDescent="0.4">
      <c r="A20" s="29" t="str">
        <f>+'Ev  ETF'!A6</f>
        <v>Sumi Motherson</v>
      </c>
      <c r="B20" s="29"/>
      <c r="C20" s="30">
        <v>4.3999999999999997E-2</v>
      </c>
      <c r="D20" s="31"/>
    </row>
    <row r="21" spans="1:4" ht="15" thickBot="1" x14ac:dyDescent="0.4">
      <c r="A21" s="29" t="str">
        <f>+'Ev  ETF'!A7</f>
        <v>Nirmal Kumar Minda</v>
      </c>
      <c r="B21" s="29"/>
      <c r="C21" s="37">
        <v>4.2299999999999997E-2</v>
      </c>
      <c r="D21" s="38"/>
    </row>
    <row r="22" spans="1:4" ht="15" thickBot="1" x14ac:dyDescent="0.4"/>
    <row r="23" spans="1:4" ht="15" thickBot="1" x14ac:dyDescent="0.4">
      <c r="A23" s="36" t="s">
        <v>20</v>
      </c>
      <c r="B23" s="28"/>
    </row>
    <row r="24" spans="1:4" ht="15" thickBot="1" x14ac:dyDescent="0.4">
      <c r="A24" s="1" t="s">
        <v>21</v>
      </c>
      <c r="B24" s="5" t="s">
        <v>17</v>
      </c>
    </row>
    <row r="25" spans="1:4" x14ac:dyDescent="0.35">
      <c r="A25" s="10" t="s">
        <v>324</v>
      </c>
      <c r="B25" s="21">
        <v>0.67296942999999998</v>
      </c>
    </row>
    <row r="26" spans="1:4" x14ac:dyDescent="0.35">
      <c r="A26" s="10" t="s">
        <v>323</v>
      </c>
      <c r="B26" s="21">
        <v>0.12318029999999998</v>
      </c>
    </row>
    <row r="27" spans="1:4" x14ac:dyDescent="0.35">
      <c r="A27" s="10" t="s">
        <v>329</v>
      </c>
      <c r="B27" s="21">
        <v>8.4086150000000012E-2</v>
      </c>
    </row>
    <row r="28" spans="1:4" x14ac:dyDescent="0.35">
      <c r="A28" s="10" t="s">
        <v>330</v>
      </c>
      <c r="B28" s="21">
        <v>8.261542999999999E-2</v>
      </c>
    </row>
  </sheetData>
  <mergeCells count="20">
    <mergeCell ref="A23:B23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1:D1"/>
    <mergeCell ref="A2:D2"/>
    <mergeCell ref="A13:D13"/>
    <mergeCell ref="A14:B14"/>
    <mergeCell ref="C14:D14"/>
  </mergeCells>
  <conditionalFormatting sqref="B24">
    <cfRule type="cellIs" dxfId="29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71961-80C2-4716-A326-197350E4036C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338</v>
      </c>
      <c r="B1" s="23">
        <v>11.68032</v>
      </c>
    </row>
    <row r="2" spans="1:2" x14ac:dyDescent="0.35">
      <c r="A2" s="22" t="s">
        <v>353</v>
      </c>
      <c r="B2" s="23">
        <v>7.9778229999999999</v>
      </c>
    </row>
    <row r="3" spans="1:2" x14ac:dyDescent="0.35">
      <c r="A3" s="22" t="s">
        <v>354</v>
      </c>
      <c r="B3" s="23">
        <v>7.618188</v>
      </c>
    </row>
    <row r="4" spans="1:2" x14ac:dyDescent="0.35">
      <c r="A4" s="22" t="s">
        <v>345</v>
      </c>
      <c r="B4" s="23">
        <v>4.6221709999999998</v>
      </c>
    </row>
    <row r="5" spans="1:2" x14ac:dyDescent="0.35">
      <c r="A5" s="22" t="s">
        <v>355</v>
      </c>
      <c r="B5" s="23">
        <v>4.6104120000000002</v>
      </c>
    </row>
    <row r="6" spans="1:2" x14ac:dyDescent="0.35">
      <c r="A6" s="22" t="s">
        <v>356</v>
      </c>
      <c r="B6" s="23">
        <v>4.3970500000000001</v>
      </c>
    </row>
    <row r="7" spans="1:2" x14ac:dyDescent="0.35">
      <c r="A7" s="22" t="s">
        <v>357</v>
      </c>
      <c r="B7" s="23">
        <v>4.229285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workbookViewId="0">
      <selection activeCell="G38" sqref="G38"/>
    </sheetView>
  </sheetViews>
  <sheetFormatPr defaultRowHeight="14.5" x14ac:dyDescent="0.35"/>
  <cols>
    <col min="1" max="1" width="21.54296875" bestFit="1" customWidth="1"/>
    <col min="2" max="2" width="52.26953125" customWidth="1"/>
    <col min="3" max="3" width="18.26953125" customWidth="1"/>
    <col min="4" max="4" width="15.1796875" bestFit="1" customWidth="1"/>
  </cols>
  <sheetData>
    <row r="1" spans="1:4" ht="15" thickBot="1" x14ac:dyDescent="0.4">
      <c r="A1" s="32" t="s">
        <v>84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12" t="s">
        <v>0</v>
      </c>
      <c r="B3" s="13" t="s">
        <v>1</v>
      </c>
      <c r="C3" s="13" t="s">
        <v>2</v>
      </c>
      <c r="D3" s="14" t="s">
        <v>3</v>
      </c>
    </row>
    <row r="4" spans="1:4" x14ac:dyDescent="0.35">
      <c r="A4" s="8" t="s">
        <v>311</v>
      </c>
      <c r="B4" s="8" t="s">
        <v>85</v>
      </c>
      <c r="C4" s="8"/>
      <c r="D4" s="9">
        <v>0.99380000000000002</v>
      </c>
    </row>
    <row r="5" spans="1:4" x14ac:dyDescent="0.35">
      <c r="A5" s="8"/>
      <c r="B5" s="8"/>
      <c r="C5" s="8"/>
      <c r="D5" s="9"/>
    </row>
    <row r="6" spans="1:4" x14ac:dyDescent="0.35">
      <c r="A6" s="8"/>
      <c r="B6" s="8"/>
      <c r="C6" s="8"/>
      <c r="D6" s="9"/>
    </row>
    <row r="7" spans="1:4" x14ac:dyDescent="0.35">
      <c r="A7" s="15"/>
      <c r="B7" s="15"/>
      <c r="C7" s="15"/>
      <c r="D7" s="16"/>
    </row>
    <row r="8" spans="1:4" x14ac:dyDescent="0.35">
      <c r="A8" s="15"/>
      <c r="B8" s="15"/>
      <c r="C8" s="15"/>
      <c r="D8" s="16"/>
    </row>
    <row r="9" spans="1:4" x14ac:dyDescent="0.35">
      <c r="A9" s="15"/>
      <c r="B9" s="15"/>
      <c r="C9" s="15"/>
      <c r="D9" s="16"/>
    </row>
    <row r="11" spans="1:4" ht="15" thickBot="1" x14ac:dyDescent="0.4"/>
    <row r="12" spans="1:4" ht="15" thickBot="1" x14ac:dyDescent="0.4">
      <c r="A12" s="33" t="s">
        <v>18</v>
      </c>
      <c r="B12" s="34"/>
      <c r="C12" s="34"/>
      <c r="D12" s="35"/>
    </row>
    <row r="13" spans="1:4" ht="15" thickBot="1" x14ac:dyDescent="0.4">
      <c r="A13" s="25" t="s">
        <v>16</v>
      </c>
      <c r="B13" s="26"/>
      <c r="C13" s="27" t="s">
        <v>17</v>
      </c>
      <c r="D13" s="28"/>
    </row>
    <row r="14" spans="1:4" ht="15" thickBot="1" x14ac:dyDescent="0.4">
      <c r="A14" s="29"/>
      <c r="B14" s="29"/>
      <c r="C14" s="30"/>
      <c r="D14" s="31"/>
    </row>
    <row r="15" spans="1:4" ht="15" thickBot="1" x14ac:dyDescent="0.4">
      <c r="A15" s="41"/>
      <c r="B15" s="41"/>
      <c r="C15" s="30"/>
      <c r="D15" s="31"/>
    </row>
    <row r="16" spans="1:4" ht="15" thickBot="1" x14ac:dyDescent="0.4">
      <c r="A16" s="42"/>
      <c r="B16" s="42"/>
      <c r="C16" s="30"/>
      <c r="D16" s="31"/>
    </row>
    <row r="17" spans="1:4" ht="15" thickBot="1" x14ac:dyDescent="0.4">
      <c r="A17" s="41"/>
      <c r="B17" s="41"/>
      <c r="C17" s="30"/>
      <c r="D17" s="31"/>
    </row>
    <row r="18" spans="1:4" ht="15" thickBot="1" x14ac:dyDescent="0.4">
      <c r="A18" s="41"/>
      <c r="B18" s="41"/>
      <c r="C18" s="30"/>
      <c r="D18" s="31"/>
    </row>
    <row r="19" spans="1:4" ht="15" thickBot="1" x14ac:dyDescent="0.4">
      <c r="A19" s="41"/>
      <c r="B19" s="41"/>
      <c r="C19" s="30"/>
      <c r="D19" s="31"/>
    </row>
    <row r="20" spans="1:4" ht="15" thickBot="1" x14ac:dyDescent="0.4">
      <c r="A20" s="41"/>
      <c r="B20" s="41"/>
      <c r="C20" s="37"/>
      <c r="D20" s="38"/>
    </row>
    <row r="21" spans="1:4" ht="15" thickBot="1" x14ac:dyDescent="0.4"/>
    <row r="22" spans="1:4" ht="15" thickBot="1" x14ac:dyDescent="0.4">
      <c r="A22" s="36" t="s">
        <v>20</v>
      </c>
      <c r="B22" s="28"/>
    </row>
    <row r="23" spans="1:4" ht="15" thickBot="1" x14ac:dyDescent="0.4">
      <c r="A23" s="1" t="s">
        <v>21</v>
      </c>
      <c r="B23" s="5" t="s">
        <v>17</v>
      </c>
    </row>
    <row r="24" spans="1:4" x14ac:dyDescent="0.35">
      <c r="A24" s="10"/>
      <c r="B24" s="11"/>
    </row>
    <row r="25" spans="1:4" x14ac:dyDescent="0.35">
      <c r="A25" s="10"/>
      <c r="B25" s="11"/>
    </row>
    <row r="26" spans="1:4" x14ac:dyDescent="0.35">
      <c r="A26" s="10"/>
      <c r="B26" s="11"/>
    </row>
    <row r="27" spans="1:4" x14ac:dyDescent="0.35">
      <c r="A27" s="10"/>
      <c r="B27" s="11"/>
    </row>
  </sheetData>
  <mergeCells count="20">
    <mergeCell ref="A22:B22"/>
    <mergeCell ref="A18:B18"/>
    <mergeCell ref="C18:D18"/>
    <mergeCell ref="A19:B19"/>
    <mergeCell ref="C19:D19"/>
    <mergeCell ref="A20:B20"/>
    <mergeCell ref="C20:D20"/>
    <mergeCell ref="A15:B15"/>
    <mergeCell ref="C15:D15"/>
    <mergeCell ref="A16:B16"/>
    <mergeCell ref="C16:D16"/>
    <mergeCell ref="A17:B17"/>
    <mergeCell ref="C17:D17"/>
    <mergeCell ref="A14:B14"/>
    <mergeCell ref="C14:D14"/>
    <mergeCell ref="A1:D1"/>
    <mergeCell ref="A2:D2"/>
    <mergeCell ref="A12:D12"/>
    <mergeCell ref="A13:B13"/>
    <mergeCell ref="C13:D13"/>
  </mergeCells>
  <conditionalFormatting sqref="B23">
    <cfRule type="cellIs" dxfId="28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9"/>
  <sheetViews>
    <sheetView workbookViewId="0">
      <selection activeCell="C40" sqref="C40"/>
    </sheetView>
  </sheetViews>
  <sheetFormatPr defaultRowHeight="14.5" x14ac:dyDescent="0.35"/>
  <cols>
    <col min="1" max="1" width="20" customWidth="1"/>
    <col min="2" max="2" width="43.1796875" bestFit="1" customWidth="1"/>
    <col min="3" max="3" width="18.26953125" customWidth="1"/>
    <col min="4" max="4" width="20.81640625" customWidth="1"/>
  </cols>
  <sheetData>
    <row r="1" spans="1:4" ht="15" thickBot="1" x14ac:dyDescent="0.4">
      <c r="A1" s="32" t="s">
        <v>55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59</v>
      </c>
      <c r="B4" s="8" t="s">
        <v>60</v>
      </c>
      <c r="C4" s="8" t="s">
        <v>58</v>
      </c>
      <c r="D4" s="9">
        <v>0.21383727489637783</v>
      </c>
    </row>
    <row r="5" spans="1:4" x14ac:dyDescent="0.35">
      <c r="A5" s="8" t="s">
        <v>56</v>
      </c>
      <c r="B5" s="8" t="s">
        <v>57</v>
      </c>
      <c r="C5" s="8" t="s">
        <v>58</v>
      </c>
      <c r="D5" s="9">
        <v>0.19499267876310311</v>
      </c>
    </row>
    <row r="6" spans="1:4" x14ac:dyDescent="0.35">
      <c r="A6" s="8" t="s">
        <v>129</v>
      </c>
      <c r="B6" s="8" t="s">
        <v>130</v>
      </c>
      <c r="C6" s="8" t="s">
        <v>35</v>
      </c>
      <c r="D6" s="9">
        <v>0.139094255848773</v>
      </c>
    </row>
    <row r="7" spans="1:4" ht="26" x14ac:dyDescent="0.35">
      <c r="A7" s="8" t="s">
        <v>61</v>
      </c>
      <c r="B7" s="8" t="s">
        <v>62</v>
      </c>
      <c r="C7" s="8" t="s">
        <v>51</v>
      </c>
      <c r="D7" s="9">
        <v>0.12141735396667781</v>
      </c>
    </row>
    <row r="8" spans="1:4" ht="26" x14ac:dyDescent="0.35">
      <c r="A8" s="8" t="s">
        <v>65</v>
      </c>
      <c r="B8" s="8" t="s">
        <v>63</v>
      </c>
      <c r="C8" s="8" t="s">
        <v>64</v>
      </c>
      <c r="D8" s="9">
        <v>4.6707306966174887E-2</v>
      </c>
    </row>
    <row r="9" spans="1:4" x14ac:dyDescent="0.35">
      <c r="A9" s="8" t="s">
        <v>312</v>
      </c>
      <c r="B9" s="8" t="s">
        <v>313</v>
      </c>
      <c r="C9" s="8" t="s">
        <v>95</v>
      </c>
      <c r="D9" s="9">
        <v>3.7459909446010888E-2</v>
      </c>
    </row>
    <row r="10" spans="1:4" x14ac:dyDescent="0.35">
      <c r="A10" s="8" t="s">
        <v>262</v>
      </c>
      <c r="B10" s="8" t="s">
        <v>263</v>
      </c>
      <c r="C10" s="8" t="s">
        <v>58</v>
      </c>
      <c r="D10" s="9">
        <v>3.4955331743186262E-2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+'Def ETf'!A1</f>
        <v>PSU</v>
      </c>
      <c r="B16" s="29"/>
      <c r="C16" s="30">
        <v>0.55840000000000001</v>
      </c>
      <c r="D16" s="31"/>
    </row>
    <row r="17" spans="1:4" ht="15" thickBot="1" x14ac:dyDescent="0.4">
      <c r="A17" s="29" t="str">
        <f>+'Def ETf'!A2</f>
        <v>Kalyani</v>
      </c>
      <c r="B17" s="29"/>
      <c r="C17" s="30">
        <v>0.1391</v>
      </c>
      <c r="D17" s="31"/>
    </row>
    <row r="18" spans="1:4" ht="15" thickBot="1" x14ac:dyDescent="0.4">
      <c r="A18" s="42"/>
      <c r="B18" s="42"/>
      <c r="C18" s="30"/>
      <c r="D18" s="31"/>
    </row>
    <row r="19" spans="1:4" ht="15" thickBot="1" x14ac:dyDescent="0.4">
      <c r="A19" s="41"/>
      <c r="B19" s="41"/>
      <c r="C19" s="30"/>
      <c r="D19" s="31"/>
    </row>
    <row r="20" spans="1:4" ht="15" thickBot="1" x14ac:dyDescent="0.4">
      <c r="A20" s="41"/>
      <c r="B20" s="41"/>
      <c r="C20" s="30"/>
      <c r="D20" s="31"/>
    </row>
    <row r="21" spans="1:4" ht="15" thickBot="1" x14ac:dyDescent="0.4">
      <c r="A21" s="41"/>
      <c r="B21" s="41"/>
      <c r="C21" s="30"/>
      <c r="D21" s="31"/>
    </row>
    <row r="22" spans="1:4" ht="15" thickBot="1" x14ac:dyDescent="0.4">
      <c r="A22" s="41"/>
      <c r="B22" s="41"/>
      <c r="C22" s="37"/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323</v>
      </c>
      <c r="B26" s="21">
        <v>0.7390255200000001</v>
      </c>
    </row>
    <row r="27" spans="1:4" x14ac:dyDescent="0.35">
      <c r="A27" s="10" t="s">
        <v>324</v>
      </c>
      <c r="B27" s="21">
        <v>0.13909426</v>
      </c>
    </row>
    <row r="28" spans="1:4" x14ac:dyDescent="0.35">
      <c r="A28" s="10" t="s">
        <v>330</v>
      </c>
      <c r="B28" s="21">
        <v>0.12141735000000001</v>
      </c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7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D4E2A-CF5E-495F-B285-98D6B9477A94}">
  <dimension ref="A1:B2"/>
  <sheetViews>
    <sheetView workbookViewId="0">
      <selection sqref="A1:B2"/>
    </sheetView>
  </sheetViews>
  <sheetFormatPr defaultRowHeight="14.5" x14ac:dyDescent="0.35"/>
  <sheetData>
    <row r="1" spans="1:2" x14ac:dyDescent="0.35">
      <c r="A1" s="22" t="s">
        <v>336</v>
      </c>
      <c r="B1" s="23">
        <v>55.835554000000002</v>
      </c>
    </row>
    <row r="2" spans="1:2" x14ac:dyDescent="0.35">
      <c r="A2" s="22" t="s">
        <v>358</v>
      </c>
      <c r="B2" s="23">
        <v>13.909426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9"/>
  <sheetViews>
    <sheetView workbookViewId="0">
      <selection activeCell="A16" sqref="A16:B16"/>
    </sheetView>
  </sheetViews>
  <sheetFormatPr defaultRowHeight="14.5" x14ac:dyDescent="0.35"/>
  <cols>
    <col min="1" max="1" width="20" customWidth="1"/>
    <col min="2" max="2" width="43.1796875" bestFit="1" customWidth="1"/>
    <col min="3" max="3" width="18.26953125" customWidth="1"/>
    <col min="4" max="4" width="20.81640625" customWidth="1"/>
  </cols>
  <sheetData>
    <row r="1" spans="1:4" ht="15" thickBot="1" x14ac:dyDescent="0.4">
      <c r="A1" s="32" t="s">
        <v>66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73</v>
      </c>
      <c r="B4" s="8" t="s">
        <v>74</v>
      </c>
      <c r="C4" s="8" t="s">
        <v>75</v>
      </c>
      <c r="D4" s="9">
        <v>0.20064812165142598</v>
      </c>
    </row>
    <row r="5" spans="1:4" x14ac:dyDescent="0.35">
      <c r="A5" s="8" t="s">
        <v>70</v>
      </c>
      <c r="B5" s="8" t="s">
        <v>186</v>
      </c>
      <c r="C5" s="8" t="s">
        <v>29</v>
      </c>
      <c r="D5" s="9">
        <v>0.18928549247446602</v>
      </c>
    </row>
    <row r="6" spans="1:4" x14ac:dyDescent="0.35">
      <c r="A6" s="8" t="s">
        <v>67</v>
      </c>
      <c r="B6" s="8" t="s">
        <v>68</v>
      </c>
      <c r="C6" s="8" t="s">
        <v>69</v>
      </c>
      <c r="D6" s="9">
        <v>0.16483868804308954</v>
      </c>
    </row>
    <row r="7" spans="1:4" x14ac:dyDescent="0.35">
      <c r="A7" s="8" t="s">
        <v>71</v>
      </c>
      <c r="B7" s="8" t="s">
        <v>72</v>
      </c>
      <c r="C7" s="8" t="s">
        <v>54</v>
      </c>
      <c r="D7" s="9">
        <v>0.13535112510542352</v>
      </c>
    </row>
    <row r="8" spans="1:4" x14ac:dyDescent="0.35">
      <c r="A8" s="8" t="s">
        <v>76</v>
      </c>
      <c r="B8" s="8" t="s">
        <v>77</v>
      </c>
      <c r="C8" s="8" t="s">
        <v>78</v>
      </c>
      <c r="D8" s="9">
        <v>5.3440732952363304E-2</v>
      </c>
    </row>
    <row r="9" spans="1:4" x14ac:dyDescent="0.35">
      <c r="A9" s="8" t="s">
        <v>56</v>
      </c>
      <c r="B9" s="8" t="s">
        <v>57</v>
      </c>
      <c r="C9" s="8" t="s">
        <v>58</v>
      </c>
      <c r="D9" s="9">
        <v>5.1109554538678277E-2</v>
      </c>
    </row>
    <row r="10" spans="1:4" x14ac:dyDescent="0.35">
      <c r="A10" s="8" t="s">
        <v>208</v>
      </c>
      <c r="B10" s="8" t="s">
        <v>209</v>
      </c>
      <c r="C10" s="8" t="s">
        <v>54</v>
      </c>
      <c r="D10" s="9">
        <v>4.4164552977026726E-2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">
        <v>336</v>
      </c>
      <c r="B16" s="29"/>
      <c r="C16" s="30">
        <v>1</v>
      </c>
      <c r="D16" s="31"/>
    </row>
    <row r="17" spans="1:4" ht="15" thickBot="1" x14ac:dyDescent="0.4">
      <c r="A17" s="41"/>
      <c r="B17" s="41"/>
      <c r="C17" s="30"/>
      <c r="D17" s="31"/>
    </row>
    <row r="18" spans="1:4" ht="15" thickBot="1" x14ac:dyDescent="0.4">
      <c r="A18" s="42"/>
      <c r="B18" s="42"/>
      <c r="C18" s="30"/>
      <c r="D18" s="31"/>
    </row>
    <row r="19" spans="1:4" ht="15" thickBot="1" x14ac:dyDescent="0.4">
      <c r="A19" s="41"/>
      <c r="B19" s="41"/>
      <c r="C19" s="30"/>
      <c r="D19" s="31"/>
    </row>
    <row r="20" spans="1:4" ht="15" thickBot="1" x14ac:dyDescent="0.4">
      <c r="A20" s="41"/>
      <c r="B20" s="41"/>
      <c r="C20" s="30"/>
      <c r="D20" s="31"/>
    </row>
    <row r="21" spans="1:4" ht="15" thickBot="1" x14ac:dyDescent="0.4">
      <c r="A21" s="41"/>
      <c r="B21" s="41"/>
      <c r="C21" s="30"/>
      <c r="D21" s="31"/>
    </row>
    <row r="22" spans="1:4" ht="15" thickBot="1" x14ac:dyDescent="0.4">
      <c r="A22" s="41"/>
      <c r="B22" s="41"/>
      <c r="C22" s="37"/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54</v>
      </c>
      <c r="B26" s="21">
        <v>0.21274253000000001</v>
      </c>
    </row>
    <row r="27" spans="1:4" x14ac:dyDescent="0.35">
      <c r="A27" s="10" t="s">
        <v>331</v>
      </c>
      <c r="B27" s="21">
        <v>0.20064811999999999</v>
      </c>
    </row>
    <row r="28" spans="1:4" x14ac:dyDescent="0.35">
      <c r="A28" s="10" t="s">
        <v>322</v>
      </c>
      <c r="B28" s="21">
        <v>0.18928549</v>
      </c>
    </row>
    <row r="29" spans="1:4" x14ac:dyDescent="0.35">
      <c r="A29" s="10" t="s">
        <v>327</v>
      </c>
      <c r="B29" s="21">
        <v>0.16483868999999998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6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9"/>
  <sheetViews>
    <sheetView workbookViewId="0">
      <selection activeCell="D39" sqref="D39"/>
    </sheetView>
  </sheetViews>
  <sheetFormatPr defaultRowHeight="14.5" x14ac:dyDescent="0.35"/>
  <cols>
    <col min="1" max="1" width="20" customWidth="1"/>
    <col min="2" max="2" width="43.1796875" bestFit="1" customWidth="1"/>
    <col min="3" max="3" width="18.26953125" customWidth="1"/>
    <col min="4" max="4" width="20.81640625" customWidth="1"/>
  </cols>
  <sheetData>
    <row r="1" spans="1:4" ht="15" thickBot="1" x14ac:dyDescent="0.4">
      <c r="A1" s="32" t="s">
        <v>79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73</v>
      </c>
      <c r="B4" s="8" t="s">
        <v>74</v>
      </c>
      <c r="C4" s="8" t="s">
        <v>75</v>
      </c>
      <c r="D4" s="9">
        <v>0.20008593858406201</v>
      </c>
    </row>
    <row r="5" spans="1:4" x14ac:dyDescent="0.35">
      <c r="A5" s="8" t="s">
        <v>70</v>
      </c>
      <c r="B5" s="8" t="s">
        <v>186</v>
      </c>
      <c r="C5" s="8" t="s">
        <v>29</v>
      </c>
      <c r="D5" s="9">
        <v>0.18875998442396202</v>
      </c>
    </row>
    <row r="6" spans="1:4" x14ac:dyDescent="0.35">
      <c r="A6" s="8" t="s">
        <v>67</v>
      </c>
      <c r="B6" s="8" t="s">
        <v>68</v>
      </c>
      <c r="C6" s="8" t="s">
        <v>69</v>
      </c>
      <c r="D6" s="9">
        <v>0.1643737385469809</v>
      </c>
    </row>
    <row r="7" spans="1:4" x14ac:dyDescent="0.35">
      <c r="A7" s="8" t="s">
        <v>71</v>
      </c>
      <c r="B7" s="8" t="s">
        <v>72</v>
      </c>
      <c r="C7" s="8" t="s">
        <v>54</v>
      </c>
      <c r="D7" s="9">
        <v>0.13497277574325006</v>
      </c>
    </row>
    <row r="8" spans="1:4" x14ac:dyDescent="0.35">
      <c r="A8" s="8" t="s">
        <v>76</v>
      </c>
      <c r="B8" s="8" t="s">
        <v>77</v>
      </c>
      <c r="C8" s="8" t="s">
        <v>78</v>
      </c>
      <c r="D8" s="9">
        <v>5.3289466796110969E-2</v>
      </c>
    </row>
    <row r="9" spans="1:4" x14ac:dyDescent="0.35">
      <c r="A9" s="8" t="s">
        <v>56</v>
      </c>
      <c r="B9" s="8" t="s">
        <v>57</v>
      </c>
      <c r="C9" s="8" t="s">
        <v>58</v>
      </c>
      <c r="D9" s="9">
        <v>5.0963379216416471E-2</v>
      </c>
    </row>
    <row r="10" spans="1:4" x14ac:dyDescent="0.35">
      <c r="A10" s="8" t="s">
        <v>208</v>
      </c>
      <c r="B10" s="8" t="s">
        <v>209</v>
      </c>
      <c r="C10" s="8" t="s">
        <v>54</v>
      </c>
      <c r="D10" s="9">
        <v>4.4042418053888303E-2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">
        <v>336</v>
      </c>
      <c r="B16" s="29"/>
      <c r="C16" s="30">
        <v>0.99880000000000002</v>
      </c>
      <c r="D16" s="31"/>
    </row>
    <row r="17" spans="1:4" ht="15" thickBot="1" x14ac:dyDescent="0.4">
      <c r="A17" s="41"/>
      <c r="B17" s="41"/>
      <c r="C17" s="30"/>
      <c r="D17" s="31"/>
    </row>
    <row r="18" spans="1:4" ht="15" thickBot="1" x14ac:dyDescent="0.4">
      <c r="A18" s="42"/>
      <c r="B18" s="42"/>
      <c r="C18" s="30"/>
      <c r="D18" s="31"/>
    </row>
    <row r="19" spans="1:4" ht="15" thickBot="1" x14ac:dyDescent="0.4">
      <c r="A19" s="41"/>
      <c r="B19" s="41"/>
      <c r="C19" s="30"/>
      <c r="D19" s="31"/>
    </row>
    <row r="20" spans="1:4" ht="15" thickBot="1" x14ac:dyDescent="0.4">
      <c r="A20" s="41"/>
      <c r="B20" s="41"/>
      <c r="C20" s="30"/>
      <c r="D20" s="31"/>
    </row>
    <row r="21" spans="1:4" ht="15" thickBot="1" x14ac:dyDescent="0.4">
      <c r="A21" s="41"/>
      <c r="B21" s="41"/>
      <c r="C21" s="30"/>
      <c r="D21" s="31"/>
    </row>
    <row r="22" spans="1:4" ht="15" thickBot="1" x14ac:dyDescent="0.4">
      <c r="A22" s="41"/>
      <c r="B22" s="41"/>
      <c r="C22" s="37"/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54</v>
      </c>
      <c r="B26" s="20">
        <v>0.21215006</v>
      </c>
    </row>
    <row r="27" spans="1:4" x14ac:dyDescent="0.35">
      <c r="A27" s="10" t="s">
        <v>331</v>
      </c>
      <c r="B27" s="20">
        <v>0.20008593999999999</v>
      </c>
    </row>
    <row r="28" spans="1:4" x14ac:dyDescent="0.35">
      <c r="A28" s="10" t="s">
        <v>322</v>
      </c>
      <c r="B28" s="20">
        <v>0.18875997999999999</v>
      </c>
    </row>
    <row r="29" spans="1:4" x14ac:dyDescent="0.35">
      <c r="A29" s="10" t="s">
        <v>327</v>
      </c>
      <c r="B29" s="20">
        <v>0.16437373999999999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5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9"/>
  <sheetViews>
    <sheetView workbookViewId="0">
      <selection activeCell="L38" sqref="L38"/>
    </sheetView>
  </sheetViews>
  <sheetFormatPr defaultRowHeight="14.5" x14ac:dyDescent="0.35"/>
  <cols>
    <col min="1" max="1" width="20" customWidth="1"/>
    <col min="2" max="2" width="43.1796875" bestFit="1" customWidth="1"/>
    <col min="3" max="3" width="18.26953125" customWidth="1"/>
    <col min="4" max="4" width="20.81640625" customWidth="1"/>
  </cols>
  <sheetData>
    <row r="1" spans="1:4" ht="15" thickBot="1" x14ac:dyDescent="0.4">
      <c r="A1" s="32" t="s">
        <v>80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</v>
      </c>
      <c r="B4" s="8" t="s">
        <v>8</v>
      </c>
      <c r="C4" s="8" t="s">
        <v>9</v>
      </c>
      <c r="D4" s="9">
        <v>6.3674433461807567E-2</v>
      </c>
    </row>
    <row r="5" spans="1:4" x14ac:dyDescent="0.35">
      <c r="A5" s="8" t="s">
        <v>10</v>
      </c>
      <c r="B5" s="8" t="s">
        <v>11</v>
      </c>
      <c r="C5" s="8" t="s">
        <v>9</v>
      </c>
      <c r="D5" s="9">
        <v>6.1088353168882129E-2</v>
      </c>
    </row>
    <row r="6" spans="1:4" x14ac:dyDescent="0.35">
      <c r="A6" s="8" t="s">
        <v>4</v>
      </c>
      <c r="B6" s="8" t="s">
        <v>5</v>
      </c>
      <c r="C6" s="8" t="s">
        <v>6</v>
      </c>
      <c r="D6" s="9">
        <v>5.0596688499167181E-2</v>
      </c>
    </row>
    <row r="7" spans="1:4" x14ac:dyDescent="0.35">
      <c r="A7" s="8" t="s">
        <v>36</v>
      </c>
      <c r="B7" s="8" t="s">
        <v>37</v>
      </c>
      <c r="C7" s="8" t="s">
        <v>38</v>
      </c>
      <c r="D7" s="9">
        <v>3.2313860954253974E-2</v>
      </c>
    </row>
    <row r="8" spans="1:4" x14ac:dyDescent="0.35">
      <c r="A8" s="8" t="s">
        <v>52</v>
      </c>
      <c r="B8" s="8" t="s">
        <v>53</v>
      </c>
      <c r="C8" s="8" t="s">
        <v>54</v>
      </c>
      <c r="D8" s="9">
        <v>2.7754724008991125E-2</v>
      </c>
    </row>
    <row r="9" spans="1:4" x14ac:dyDescent="0.35">
      <c r="A9" s="8" t="s">
        <v>89</v>
      </c>
      <c r="B9" s="8" t="s">
        <v>90</v>
      </c>
      <c r="C9" s="8" t="s">
        <v>9</v>
      </c>
      <c r="D9" s="9">
        <v>2.5694908663203796E-2</v>
      </c>
    </row>
    <row r="10" spans="1:4" x14ac:dyDescent="0.35">
      <c r="A10" s="8" t="s">
        <v>284</v>
      </c>
      <c r="B10" s="8" t="s">
        <v>285</v>
      </c>
      <c r="C10" s="8" t="s">
        <v>12</v>
      </c>
      <c r="D10" s="9">
        <v>2.3318592318412098E-2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+'Nifty 200 ETF'!A1</f>
        <v>PSU</v>
      </c>
      <c r="B16" s="29"/>
      <c r="C16" s="30">
        <v>9.11E-2</v>
      </c>
      <c r="D16" s="31"/>
    </row>
    <row r="17" spans="1:4" ht="15" thickBot="1" x14ac:dyDescent="0.4">
      <c r="A17" s="29" t="str">
        <f>+'Nifty 200 ETF'!A2</f>
        <v>HDFC</v>
      </c>
      <c r="B17" s="29"/>
      <c r="C17" s="30">
        <v>7.0199999999999999E-2</v>
      </c>
      <c r="D17" s="31"/>
    </row>
    <row r="18" spans="1:4" ht="15" thickBot="1" x14ac:dyDescent="0.4">
      <c r="A18" s="29" t="str">
        <f>+'Nifty 200 ETF'!A3</f>
        <v>Tata</v>
      </c>
      <c r="B18" s="29"/>
      <c r="C18" s="30">
        <v>6.7000000000000004E-2</v>
      </c>
      <c r="D18" s="31"/>
    </row>
    <row r="19" spans="1:4" ht="15" thickBot="1" x14ac:dyDescent="0.4">
      <c r="A19" s="29" t="str">
        <f>+'Nifty 200 ETF'!A4</f>
        <v>ICICI</v>
      </c>
      <c r="B19" s="29"/>
      <c r="C19" s="30">
        <v>6.4199999999999993E-2</v>
      </c>
      <c r="D19" s="31"/>
    </row>
    <row r="20" spans="1:4" ht="15" thickBot="1" x14ac:dyDescent="0.4">
      <c r="A20" s="29" t="str">
        <f>+'Nifty 200 ETF'!A5</f>
        <v>Mukesh Ambani</v>
      </c>
      <c r="B20" s="29"/>
      <c r="C20" s="30">
        <v>5.5199999999999999E-2</v>
      </c>
      <c r="D20" s="31"/>
    </row>
    <row r="21" spans="1:4" ht="15" thickBot="1" x14ac:dyDescent="0.4">
      <c r="A21" s="29" t="str">
        <f>+'Nifty 200 ETF'!A6</f>
        <v>Bharti</v>
      </c>
      <c r="B21" s="29"/>
      <c r="C21" s="30">
        <v>3.5299999999999998E-2</v>
      </c>
      <c r="D21" s="31"/>
    </row>
    <row r="22" spans="1:4" ht="15" thickBot="1" x14ac:dyDescent="0.4">
      <c r="A22" s="29" t="str">
        <f>+'Nifty 200 ETF'!A7</f>
        <v>Bajaj</v>
      </c>
      <c r="B22" s="29"/>
      <c r="C22" s="37">
        <v>3.4200000000000001E-2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1">
        <v>0.32515809000000007</v>
      </c>
    </row>
    <row r="27" spans="1:4" x14ac:dyDescent="0.35">
      <c r="A27" s="10" t="s">
        <v>332</v>
      </c>
      <c r="B27" s="21">
        <v>7.5834909999999991E-2</v>
      </c>
    </row>
    <row r="28" spans="1:4" x14ac:dyDescent="0.35">
      <c r="A28" s="10" t="s">
        <v>324</v>
      </c>
      <c r="B28" s="21">
        <v>7.1348739999999994E-2</v>
      </c>
    </row>
    <row r="29" spans="1:4" x14ac:dyDescent="0.35">
      <c r="A29" s="10" t="s">
        <v>329</v>
      </c>
      <c r="B29" s="21">
        <v>6.9723650000000012E-2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4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FFE6-5E27-425E-9984-3BE7F70BFAAE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336</v>
      </c>
      <c r="B1" s="23">
        <v>9.1075580000000009</v>
      </c>
    </row>
    <row r="2" spans="1:2" x14ac:dyDescent="0.35">
      <c r="A2" s="22" t="s">
        <v>337</v>
      </c>
      <c r="B2" s="23">
        <v>7.0223199999999997</v>
      </c>
    </row>
    <row r="3" spans="1:2" x14ac:dyDescent="0.35">
      <c r="A3" s="22" t="s">
        <v>338</v>
      </c>
      <c r="B3" s="23">
        <v>6.7031109999999998</v>
      </c>
    </row>
    <row r="4" spans="1:2" x14ac:dyDescent="0.35">
      <c r="A4" s="22" t="s">
        <v>339</v>
      </c>
      <c r="B4" s="23">
        <v>6.4189539999999994</v>
      </c>
    </row>
    <row r="5" spans="1:2" x14ac:dyDescent="0.35">
      <c r="A5" s="22" t="s">
        <v>340</v>
      </c>
      <c r="B5" s="23">
        <v>5.5240990000000005</v>
      </c>
    </row>
    <row r="6" spans="1:2" x14ac:dyDescent="0.35">
      <c r="A6" s="22" t="s">
        <v>341</v>
      </c>
      <c r="B6" s="23">
        <v>3.5250820000000003</v>
      </c>
    </row>
    <row r="7" spans="1:2" x14ac:dyDescent="0.35">
      <c r="A7" s="22" t="s">
        <v>342</v>
      </c>
      <c r="B7" s="23">
        <v>3.4177370000000002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9"/>
  <sheetViews>
    <sheetView workbookViewId="0">
      <selection activeCell="D35" sqref="D35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83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182</v>
      </c>
      <c r="B4" s="8" t="s">
        <v>31</v>
      </c>
      <c r="C4" s="8" t="s">
        <v>30</v>
      </c>
      <c r="D4" s="9">
        <v>5.7000000000000002E-2</v>
      </c>
    </row>
    <row r="5" spans="1:4" ht="26" x14ac:dyDescent="0.35">
      <c r="A5" s="8" t="s">
        <v>290</v>
      </c>
      <c r="B5" s="8" t="s">
        <v>291</v>
      </c>
      <c r="C5" s="8" t="s">
        <v>34</v>
      </c>
      <c r="D5" s="9">
        <v>5.6300000000000003E-2</v>
      </c>
    </row>
    <row r="6" spans="1:4" x14ac:dyDescent="0.35">
      <c r="A6" s="8" t="s">
        <v>159</v>
      </c>
      <c r="B6" s="8" t="s">
        <v>160</v>
      </c>
      <c r="C6" s="8" t="s">
        <v>29</v>
      </c>
      <c r="D6" s="9">
        <v>5.1900000000000002E-2</v>
      </c>
    </row>
    <row r="7" spans="1:4" x14ac:dyDescent="0.35">
      <c r="A7" s="8" t="s">
        <v>167</v>
      </c>
      <c r="B7" s="8" t="s">
        <v>168</v>
      </c>
      <c r="C7" s="8" t="s">
        <v>169</v>
      </c>
      <c r="D7" s="9">
        <v>4.9599999999999998E-2</v>
      </c>
    </row>
    <row r="8" spans="1:4" x14ac:dyDescent="0.35">
      <c r="A8" s="8" t="s">
        <v>244</v>
      </c>
      <c r="B8" s="8" t="s">
        <v>245</v>
      </c>
      <c r="C8" s="8" t="s">
        <v>81</v>
      </c>
      <c r="D8" s="9">
        <v>4.3799999999999999E-2</v>
      </c>
    </row>
    <row r="9" spans="1:4" x14ac:dyDescent="0.35">
      <c r="A9" s="8" t="s">
        <v>314</v>
      </c>
      <c r="B9" s="8" t="s">
        <v>315</v>
      </c>
      <c r="C9" s="8" t="s">
        <v>95</v>
      </c>
      <c r="D9" s="9">
        <v>4.19E-2</v>
      </c>
    </row>
    <row r="10" spans="1:4" x14ac:dyDescent="0.35">
      <c r="A10" s="8" t="s">
        <v>131</v>
      </c>
      <c r="B10" s="8" t="s">
        <v>121</v>
      </c>
      <c r="C10" s="8" t="s">
        <v>78</v>
      </c>
      <c r="D10" s="9">
        <v>4.1099999999999998E-2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+'MOm 50 ETF'!A1</f>
        <v>PSU</v>
      </c>
      <c r="B16" s="29"/>
      <c r="C16" s="30">
        <v>0.1012</v>
      </c>
      <c r="D16" s="31"/>
    </row>
    <row r="17" spans="1:4" ht="15" thickBot="1" x14ac:dyDescent="0.4">
      <c r="A17" s="29" t="str">
        <f>+'MOm 50 ETF'!A2</f>
        <v>Birla Aditya</v>
      </c>
      <c r="B17" s="29"/>
      <c r="C17" s="30">
        <v>8.6199999999999999E-2</v>
      </c>
      <c r="D17" s="31"/>
    </row>
    <row r="18" spans="1:4" ht="15" thickBot="1" x14ac:dyDescent="0.4">
      <c r="A18" s="29" t="str">
        <f>+'MOm 50 ETF'!A3</f>
        <v>Adani</v>
      </c>
      <c r="B18" s="29"/>
      <c r="C18" s="30">
        <v>6.7900000000000002E-2</v>
      </c>
      <c r="D18" s="31"/>
    </row>
    <row r="19" spans="1:4" ht="15" thickBot="1" x14ac:dyDescent="0.4">
      <c r="A19" s="29" t="str">
        <f>+'MOm 50 ETF'!A4</f>
        <v>MCX</v>
      </c>
      <c r="B19" s="29"/>
      <c r="C19" s="30">
        <v>5.7000000000000002E-2</v>
      </c>
      <c r="D19" s="31"/>
    </row>
    <row r="20" spans="1:4" ht="15" thickBot="1" x14ac:dyDescent="0.4">
      <c r="A20" s="29" t="str">
        <f>+'MOm 50 ETF'!A5</f>
        <v>Shriram Transport</v>
      </c>
      <c r="B20" s="29"/>
      <c r="C20" s="30">
        <v>5.1900000000000002E-2</v>
      </c>
      <c r="D20" s="31"/>
    </row>
    <row r="21" spans="1:4" ht="15" thickBot="1" x14ac:dyDescent="0.4">
      <c r="A21" s="29" t="str">
        <f>+'MOm 50 ETF'!A6</f>
        <v>Cummins India - MNC</v>
      </c>
      <c r="B21" s="29"/>
      <c r="C21" s="30">
        <v>4.3799999999999999E-2</v>
      </c>
      <c r="D21" s="31"/>
    </row>
    <row r="22" spans="1:4" ht="15" thickBot="1" x14ac:dyDescent="0.4">
      <c r="A22" s="29" t="str">
        <f>+'MOm 50 ETF'!A7</f>
        <v>Federal Bank</v>
      </c>
      <c r="B22" s="29"/>
      <c r="C22" s="37">
        <v>3.7600000000000001E-2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323</v>
      </c>
      <c r="B26" s="20">
        <v>0.31211040999999995</v>
      </c>
    </row>
    <row r="27" spans="1:4" x14ac:dyDescent="0.35">
      <c r="A27" s="10" t="s">
        <v>322</v>
      </c>
      <c r="B27" s="20">
        <v>0.24041725</v>
      </c>
    </row>
    <row r="28" spans="1:4" x14ac:dyDescent="0.35">
      <c r="A28" s="10" t="s">
        <v>325</v>
      </c>
      <c r="B28" s="20">
        <v>0.12875415000000001</v>
      </c>
    </row>
    <row r="29" spans="1:4" x14ac:dyDescent="0.35">
      <c r="A29" s="10" t="s">
        <v>333</v>
      </c>
      <c r="B29" s="20">
        <v>0.10365101000000002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3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D61C1-F537-47A8-B99F-4A7B9AC2BB24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336</v>
      </c>
      <c r="B1" s="23">
        <v>10.118208000000001</v>
      </c>
    </row>
    <row r="2" spans="1:2" x14ac:dyDescent="0.35">
      <c r="A2" s="22" t="s">
        <v>359</v>
      </c>
      <c r="B2" s="23">
        <v>8.6237290000000009</v>
      </c>
    </row>
    <row r="3" spans="1:2" x14ac:dyDescent="0.35">
      <c r="A3" s="22" t="s">
        <v>360</v>
      </c>
      <c r="B3" s="23">
        <v>6.785423999999999</v>
      </c>
    </row>
    <row r="4" spans="1:2" x14ac:dyDescent="0.35">
      <c r="A4" s="22" t="s">
        <v>361</v>
      </c>
      <c r="B4" s="23">
        <v>5.7008830000000001</v>
      </c>
    </row>
    <row r="5" spans="1:2" x14ac:dyDescent="0.35">
      <c r="A5" s="22" t="s">
        <v>362</v>
      </c>
      <c r="B5" s="23">
        <v>5.1907319999999997</v>
      </c>
    </row>
    <row r="6" spans="1:2" x14ac:dyDescent="0.35">
      <c r="A6" s="22" t="s">
        <v>363</v>
      </c>
      <c r="B6" s="23">
        <v>4.3820800000000002</v>
      </c>
    </row>
    <row r="7" spans="1:2" x14ac:dyDescent="0.35">
      <c r="A7" s="22" t="s">
        <v>364</v>
      </c>
      <c r="B7" s="23">
        <v>3.7634180000000002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9"/>
  <sheetViews>
    <sheetView workbookViewId="0">
      <selection activeCell="E29" sqref="E2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88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266</v>
      </c>
      <c r="B4" s="8" t="s">
        <v>267</v>
      </c>
      <c r="C4" s="8" t="s">
        <v>12</v>
      </c>
      <c r="D4" s="9">
        <v>5.3800000000000001E-2</v>
      </c>
    </row>
    <row r="5" spans="1:4" x14ac:dyDescent="0.35">
      <c r="A5" s="8" t="s">
        <v>89</v>
      </c>
      <c r="B5" s="8" t="s">
        <v>90</v>
      </c>
      <c r="C5" s="8" t="s">
        <v>9</v>
      </c>
      <c r="D5" s="9">
        <v>5.16E-2</v>
      </c>
    </row>
    <row r="6" spans="1:4" ht="26" x14ac:dyDescent="0.35">
      <c r="A6" s="8" t="s">
        <v>264</v>
      </c>
      <c r="B6" s="8" t="s">
        <v>265</v>
      </c>
      <c r="C6" s="8" t="s">
        <v>34</v>
      </c>
      <c r="D6" s="9">
        <v>5.0500000000000003E-2</v>
      </c>
    </row>
    <row r="7" spans="1:4" x14ac:dyDescent="0.35">
      <c r="A7" s="8" t="s">
        <v>76</v>
      </c>
      <c r="B7" s="8" t="s">
        <v>77</v>
      </c>
      <c r="C7" s="8" t="s">
        <v>78</v>
      </c>
      <c r="D7" s="9">
        <v>4.65E-2</v>
      </c>
    </row>
    <row r="8" spans="1:4" x14ac:dyDescent="0.35">
      <c r="A8" s="8" t="s">
        <v>36</v>
      </c>
      <c r="B8" s="8" t="s">
        <v>37</v>
      </c>
      <c r="C8" s="8" t="s">
        <v>38</v>
      </c>
      <c r="D8" s="9">
        <v>4.6199999999999998E-2</v>
      </c>
    </row>
    <row r="9" spans="1:4" x14ac:dyDescent="0.35">
      <c r="A9" s="8" t="s">
        <v>47</v>
      </c>
      <c r="B9" s="8" t="s">
        <v>48</v>
      </c>
      <c r="C9" s="8" t="s">
        <v>46</v>
      </c>
      <c r="D9" s="9">
        <v>4.3499999999999997E-2</v>
      </c>
    </row>
    <row r="10" spans="1:4" x14ac:dyDescent="0.35">
      <c r="A10" s="8" t="s">
        <v>115</v>
      </c>
      <c r="B10" s="8" t="s">
        <v>116</v>
      </c>
      <c r="C10" s="8" t="s">
        <v>78</v>
      </c>
      <c r="D10" s="9">
        <v>4.2700000000000002E-2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+'Low vol 50 ETF'!A1</f>
        <v>PSU</v>
      </c>
      <c r="B16" s="29"/>
      <c r="C16" s="30">
        <v>0.1573</v>
      </c>
      <c r="D16" s="31"/>
    </row>
    <row r="17" spans="1:4" ht="15" thickBot="1" x14ac:dyDescent="0.4">
      <c r="A17" s="29" t="str">
        <f>+'Low vol 50 ETF'!A2</f>
        <v>Tata</v>
      </c>
      <c r="B17" s="29"/>
      <c r="C17" s="30">
        <v>7.5800000000000006E-2</v>
      </c>
      <c r="D17" s="31"/>
    </row>
    <row r="18" spans="1:4" ht="15" thickBot="1" x14ac:dyDescent="0.4">
      <c r="A18" s="29" t="str">
        <f>+'Low vol 50 ETF'!A3</f>
        <v>PSU - SBI</v>
      </c>
      <c r="B18" s="29"/>
      <c r="C18" s="30">
        <v>5.5599999999999997E-2</v>
      </c>
      <c r="D18" s="31"/>
    </row>
    <row r="19" spans="1:4" ht="15" thickBot="1" x14ac:dyDescent="0.4">
      <c r="A19" s="29" t="str">
        <f>+'Low vol 50 ETF'!A4</f>
        <v>Sun Pharma</v>
      </c>
      <c r="B19" s="29"/>
      <c r="C19" s="30">
        <v>5.0500000000000003E-2</v>
      </c>
      <c r="D19" s="31"/>
    </row>
    <row r="20" spans="1:4" ht="15" thickBot="1" x14ac:dyDescent="0.4">
      <c r="A20" s="29" t="str">
        <f>+'Low vol 50 ETF'!A5</f>
        <v>Bharti</v>
      </c>
      <c r="B20" s="29"/>
      <c r="C20" s="30">
        <v>4.6199999999999998E-2</v>
      </c>
      <c r="D20" s="31"/>
    </row>
    <row r="21" spans="1:4" ht="15" thickBot="1" x14ac:dyDescent="0.4">
      <c r="A21" s="29" t="str">
        <f>+'Low vol 50 ETF'!A6</f>
        <v>Maruti Suzuki - MNC</v>
      </c>
      <c r="B21" s="29"/>
      <c r="C21" s="30">
        <v>4.3499999999999997E-2</v>
      </c>
      <c r="D21" s="31"/>
    </row>
    <row r="22" spans="1:4" ht="15" thickBot="1" x14ac:dyDescent="0.4">
      <c r="A22" s="29" t="str">
        <f>+'Low vol 50 ETF'!A7</f>
        <v>Bajaj</v>
      </c>
      <c r="B22" s="29"/>
      <c r="C22" s="37">
        <v>4.3099999999999999E-2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325</v>
      </c>
      <c r="B26" s="20">
        <v>0.22401617999999998</v>
      </c>
    </row>
    <row r="27" spans="1:4" x14ac:dyDescent="0.35">
      <c r="A27" s="10" t="s">
        <v>322</v>
      </c>
      <c r="B27" s="20">
        <v>0.13438004000000001</v>
      </c>
    </row>
    <row r="28" spans="1:4" x14ac:dyDescent="0.35">
      <c r="A28" s="10" t="s">
        <v>324</v>
      </c>
      <c r="B28" s="20">
        <v>0.12826648000000002</v>
      </c>
    </row>
    <row r="29" spans="1:4" x14ac:dyDescent="0.35">
      <c r="A29" s="10" t="s">
        <v>78</v>
      </c>
      <c r="B29" s="20">
        <v>0.1088601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22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5A477-59F0-400E-AA63-4C68F1EC0999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336</v>
      </c>
      <c r="B1" s="23">
        <v>15.731376000000001</v>
      </c>
    </row>
    <row r="2" spans="1:2" x14ac:dyDescent="0.35">
      <c r="A2" s="22" t="s">
        <v>338</v>
      </c>
      <c r="B2" s="23">
        <v>7.5821370000000003</v>
      </c>
    </row>
    <row r="3" spans="1:2" x14ac:dyDescent="0.35">
      <c r="A3" s="22" t="s">
        <v>365</v>
      </c>
      <c r="B3" s="23">
        <v>5.5613869999999999</v>
      </c>
    </row>
    <row r="4" spans="1:2" x14ac:dyDescent="0.35">
      <c r="A4" s="22" t="s">
        <v>366</v>
      </c>
      <c r="B4" s="23">
        <v>5.0501110000000002</v>
      </c>
    </row>
    <row r="5" spans="1:2" x14ac:dyDescent="0.35">
      <c r="A5" s="22" t="s">
        <v>341</v>
      </c>
      <c r="B5" s="23">
        <v>4.6193419999999996</v>
      </c>
    </row>
    <row r="6" spans="1:2" x14ac:dyDescent="0.35">
      <c r="A6" s="22" t="s">
        <v>354</v>
      </c>
      <c r="B6" s="23">
        <v>4.3471190000000002</v>
      </c>
    </row>
    <row r="7" spans="1:2" x14ac:dyDescent="0.35">
      <c r="A7" s="22" t="s">
        <v>342</v>
      </c>
      <c r="B7" s="23">
        <v>4.3081890000000005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9"/>
  <sheetViews>
    <sheetView workbookViewId="0">
      <selection activeCell="G38" sqref="G38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109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43</v>
      </c>
      <c r="B4" s="8" t="s">
        <v>82</v>
      </c>
      <c r="C4" s="8" t="s">
        <v>44</v>
      </c>
      <c r="D4" s="9">
        <v>0.21590000000000001</v>
      </c>
    </row>
    <row r="5" spans="1:4" ht="26" x14ac:dyDescent="0.35">
      <c r="A5" s="8" t="s">
        <v>103</v>
      </c>
      <c r="B5" s="8" t="s">
        <v>104</v>
      </c>
      <c r="C5" s="8" t="s">
        <v>100</v>
      </c>
      <c r="D5" s="9">
        <v>0.13489999999999999</v>
      </c>
    </row>
    <row r="6" spans="1:4" ht="26" x14ac:dyDescent="0.35">
      <c r="A6" s="8" t="s">
        <v>98</v>
      </c>
      <c r="B6" s="8" t="s">
        <v>99</v>
      </c>
      <c r="C6" s="8" t="s">
        <v>100</v>
      </c>
      <c r="D6" s="9">
        <v>0.1211</v>
      </c>
    </row>
    <row r="7" spans="1:4" x14ac:dyDescent="0.35">
      <c r="A7" s="8" t="s">
        <v>101</v>
      </c>
      <c r="B7" s="8" t="s">
        <v>102</v>
      </c>
      <c r="C7" s="8" t="s">
        <v>44</v>
      </c>
      <c r="D7" s="9">
        <v>9.3899999999999997E-2</v>
      </c>
    </row>
    <row r="8" spans="1:4" x14ac:dyDescent="0.35">
      <c r="A8" s="8" t="s">
        <v>105</v>
      </c>
      <c r="B8" s="8" t="s">
        <v>106</v>
      </c>
      <c r="C8" s="8" t="s">
        <v>44</v>
      </c>
      <c r="D8" s="9">
        <v>8.9300000000000004E-2</v>
      </c>
    </row>
    <row r="9" spans="1:4" x14ac:dyDescent="0.35">
      <c r="A9" s="8" t="s">
        <v>107</v>
      </c>
      <c r="B9" s="8" t="s">
        <v>108</v>
      </c>
      <c r="C9" s="8" t="s">
        <v>44</v>
      </c>
      <c r="D9" s="9">
        <v>7.4700000000000003E-2</v>
      </c>
    </row>
    <row r="10" spans="1:4" x14ac:dyDescent="0.35">
      <c r="A10" s="8" t="s">
        <v>211</v>
      </c>
      <c r="B10" s="8" t="s">
        <v>212</v>
      </c>
      <c r="C10" s="8" t="s">
        <v>30</v>
      </c>
      <c r="D10" s="9">
        <v>3.4799999999999998E-2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+'Internet ETF'!A1</f>
        <v>Sanjeev Bikhchandani</v>
      </c>
      <c r="B16" s="29"/>
      <c r="C16" s="30">
        <v>9.3899999999999997E-2</v>
      </c>
      <c r="D16" s="31"/>
    </row>
    <row r="17" spans="1:4" ht="15" thickBot="1" x14ac:dyDescent="0.4">
      <c r="A17" s="29" t="str">
        <f>+'Internet ETF'!A2</f>
        <v>Motilal Oswal</v>
      </c>
      <c r="B17" s="29"/>
      <c r="C17" s="30">
        <v>3.0499999999999999E-2</v>
      </c>
      <c r="D17" s="31"/>
    </row>
    <row r="18" spans="1:4" ht="15" thickBot="1" x14ac:dyDescent="0.4">
      <c r="A18" s="29" t="str">
        <f>+'Internet ETF'!A3</f>
        <v>PSU</v>
      </c>
      <c r="B18" s="29"/>
      <c r="C18" s="30">
        <v>2.7099999999999999E-2</v>
      </c>
      <c r="D18" s="31"/>
    </row>
    <row r="19" spans="1:4" ht="15" thickBot="1" x14ac:dyDescent="0.4">
      <c r="A19" s="29" t="str">
        <f>+'Internet ETF'!A4</f>
        <v>IIFL</v>
      </c>
      <c r="B19" s="29"/>
      <c r="C19" s="30">
        <v>7.4000000000000003E-3</v>
      </c>
      <c r="D19" s="31"/>
    </row>
    <row r="20" spans="1:4" ht="15" thickBot="1" x14ac:dyDescent="0.4">
      <c r="A20" s="29" t="str">
        <f>+'Internet ETF'!A5</f>
        <v>MNC</v>
      </c>
      <c r="B20" s="29"/>
      <c r="C20" s="30">
        <v>6.6E-3</v>
      </c>
      <c r="D20" s="31"/>
    </row>
    <row r="21" spans="1:4" ht="15" thickBot="1" x14ac:dyDescent="0.4">
      <c r="A21" s="29" t="str">
        <f>+'Internet ETF'!A6</f>
        <v>Thomas Cook - MNC</v>
      </c>
      <c r="B21" s="29"/>
      <c r="C21" s="30">
        <v>3.3E-3</v>
      </c>
      <c r="D21" s="31"/>
    </row>
    <row r="22" spans="1:4" ht="15" thickBot="1" x14ac:dyDescent="0.4">
      <c r="A22" s="29" t="str">
        <f>+'Internet ETF'!A7</f>
        <v>Mukesh Ambani</v>
      </c>
      <c r="B22" s="29"/>
      <c r="C22" s="37">
        <v>2.8999999999999998E-3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327</v>
      </c>
      <c r="B26" s="20">
        <v>0.61300273999999999</v>
      </c>
    </row>
    <row r="27" spans="1:4" x14ac:dyDescent="0.35">
      <c r="A27" s="10" t="s">
        <v>322</v>
      </c>
      <c r="B27" s="20">
        <v>0.37067115</v>
      </c>
    </row>
    <row r="28" spans="1:4" x14ac:dyDescent="0.35">
      <c r="A28" s="10" t="s">
        <v>334</v>
      </c>
      <c r="B28" s="20">
        <v>1.5828709999999999E-2</v>
      </c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1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95E69-E3AD-4FF7-9C19-549CDCCC8CD4}">
  <dimension ref="A1:B7"/>
  <sheetViews>
    <sheetView workbookViewId="0">
      <selection activeCell="H20" sqref="H20"/>
    </sheetView>
  </sheetViews>
  <sheetFormatPr defaultRowHeight="14.5" x14ac:dyDescent="0.35"/>
  <sheetData>
    <row r="1" spans="1:2" x14ac:dyDescent="0.35">
      <c r="A1" s="22" t="s">
        <v>367</v>
      </c>
      <c r="B1" s="23">
        <v>9.387181</v>
      </c>
    </row>
    <row r="2" spans="1:2" x14ac:dyDescent="0.35">
      <c r="A2" s="22" t="s">
        <v>368</v>
      </c>
      <c r="B2" s="23">
        <v>3.0453429999999999</v>
      </c>
    </row>
    <row r="3" spans="1:2" x14ac:dyDescent="0.35">
      <c r="A3" s="22" t="s">
        <v>336</v>
      </c>
      <c r="B3" s="23">
        <v>2.7106159999999999</v>
      </c>
    </row>
    <row r="4" spans="1:2" x14ac:dyDescent="0.35">
      <c r="A4" s="22" t="s">
        <v>369</v>
      </c>
      <c r="B4" s="23">
        <v>0.73992000000000002</v>
      </c>
    </row>
    <row r="5" spans="1:2" x14ac:dyDescent="0.35">
      <c r="A5" s="22" t="s">
        <v>343</v>
      </c>
      <c r="B5" s="23">
        <v>0.66284100000000001</v>
      </c>
    </row>
    <row r="6" spans="1:2" x14ac:dyDescent="0.35">
      <c r="A6" s="22" t="s">
        <v>370</v>
      </c>
      <c r="B6" s="23">
        <v>0.33013599999999999</v>
      </c>
    </row>
    <row r="7" spans="1:2" x14ac:dyDescent="0.35">
      <c r="A7" s="22" t="s">
        <v>340</v>
      </c>
      <c r="B7" s="23">
        <v>0.290545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9"/>
  <sheetViews>
    <sheetView workbookViewId="0">
      <selection activeCell="D35" sqref="D35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110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</v>
      </c>
      <c r="B4" s="8" t="s">
        <v>8</v>
      </c>
      <c r="C4" s="8" t="s">
        <v>9</v>
      </c>
      <c r="D4" s="9">
        <v>9.8500000000000004E-2</v>
      </c>
    </row>
    <row r="5" spans="1:4" x14ac:dyDescent="0.35">
      <c r="A5" s="8" t="s">
        <v>10</v>
      </c>
      <c r="B5" s="8" t="s">
        <v>11</v>
      </c>
      <c r="C5" s="8" t="s">
        <v>9</v>
      </c>
      <c r="D5" s="9">
        <v>9.4500000000000001E-2</v>
      </c>
    </row>
    <row r="6" spans="1:4" x14ac:dyDescent="0.35">
      <c r="A6" s="8" t="s">
        <v>4</v>
      </c>
      <c r="B6" s="8" t="s">
        <v>5</v>
      </c>
      <c r="C6" s="8" t="s">
        <v>6</v>
      </c>
      <c r="D6" s="9">
        <v>7.8299999999999995E-2</v>
      </c>
    </row>
    <row r="7" spans="1:4" x14ac:dyDescent="0.35">
      <c r="A7" s="8" t="s">
        <v>36</v>
      </c>
      <c r="B7" s="8" t="s">
        <v>37</v>
      </c>
      <c r="C7" s="8" t="s">
        <v>38</v>
      </c>
      <c r="D7" s="9">
        <v>0.05</v>
      </c>
    </row>
    <row r="8" spans="1:4" x14ac:dyDescent="0.35">
      <c r="A8" s="8" t="s">
        <v>52</v>
      </c>
      <c r="B8" s="8" t="s">
        <v>53</v>
      </c>
      <c r="C8" s="8" t="s">
        <v>54</v>
      </c>
      <c r="D8" s="9">
        <v>4.2999999999999997E-2</v>
      </c>
    </row>
    <row r="9" spans="1:4" x14ac:dyDescent="0.35">
      <c r="A9" s="8" t="s">
        <v>89</v>
      </c>
      <c r="B9" s="8" t="s">
        <v>90</v>
      </c>
      <c r="C9" s="8" t="s">
        <v>9</v>
      </c>
      <c r="D9" s="9">
        <v>3.9800000000000002E-2</v>
      </c>
    </row>
    <row r="10" spans="1:4" x14ac:dyDescent="0.35">
      <c r="A10" s="8" t="s">
        <v>284</v>
      </c>
      <c r="B10" s="8" t="s">
        <v>285</v>
      </c>
      <c r="C10" s="8" t="s">
        <v>12</v>
      </c>
      <c r="D10" s="9">
        <v>3.61E-2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+'Nifty 50 index '!A1</f>
        <v>HDFC</v>
      </c>
      <c r="B16" s="29"/>
      <c r="C16" s="30">
        <v>0.1038</v>
      </c>
      <c r="D16" s="31"/>
    </row>
    <row r="17" spans="1:4" ht="15" thickBot="1" x14ac:dyDescent="0.4">
      <c r="A17" s="29" t="str">
        <f>+'Nifty 50 index '!A2</f>
        <v>ICICI</v>
      </c>
      <c r="B17" s="29"/>
      <c r="C17" s="30">
        <v>9.4500000000000001E-2</v>
      </c>
      <c r="D17" s="31"/>
    </row>
    <row r="18" spans="1:4" ht="15" thickBot="1" x14ac:dyDescent="0.4">
      <c r="A18" s="29" t="str">
        <f>+'Nifty 50 index '!A3</f>
        <v>Mukesh Ambani</v>
      </c>
      <c r="B18" s="29"/>
      <c r="C18" s="30">
        <v>8.5500000000000007E-2</v>
      </c>
      <c r="D18" s="31"/>
    </row>
    <row r="19" spans="1:4" ht="15" thickBot="1" x14ac:dyDescent="0.4">
      <c r="A19" s="29" t="str">
        <f>+'Nifty 50 index '!A4</f>
        <v>Tata</v>
      </c>
      <c r="B19" s="29"/>
      <c r="C19" s="30">
        <v>7.5800000000000006E-2</v>
      </c>
      <c r="D19" s="31"/>
    </row>
    <row r="20" spans="1:4" ht="15" thickBot="1" x14ac:dyDescent="0.4">
      <c r="A20" s="29" t="str">
        <f>+'Nifty 50 index '!A5</f>
        <v>PSU</v>
      </c>
      <c r="B20" s="29"/>
      <c r="C20" s="30">
        <v>5.5300000000000002E-2</v>
      </c>
      <c r="D20" s="31"/>
    </row>
    <row r="21" spans="1:4" ht="15" thickBot="1" x14ac:dyDescent="0.4">
      <c r="A21" s="29" t="str">
        <f>+'Nifty 50 index '!A6</f>
        <v>Bharti</v>
      </c>
      <c r="B21" s="29"/>
      <c r="C21" s="30">
        <v>0.05</v>
      </c>
      <c r="D21" s="31"/>
    </row>
    <row r="22" spans="1:4" ht="15" thickBot="1" x14ac:dyDescent="0.4">
      <c r="A22" s="29" t="str">
        <f>+'Nifty 50 index '!A7</f>
        <v>Bajaj</v>
      </c>
      <c r="B22" s="29"/>
      <c r="C22" s="37">
        <v>4.8500000000000001E-2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0.36464977000000004</v>
      </c>
    </row>
    <row r="27" spans="1:4" x14ac:dyDescent="0.35">
      <c r="A27" s="10" t="s">
        <v>332</v>
      </c>
      <c r="B27" s="20">
        <v>9.5169089999999998E-2</v>
      </c>
    </row>
    <row r="28" spans="1:4" x14ac:dyDescent="0.35">
      <c r="A28" s="10" t="s">
        <v>329</v>
      </c>
      <c r="B28" s="20">
        <v>8.4758549999999988E-2</v>
      </c>
    </row>
    <row r="29" spans="1:4" x14ac:dyDescent="0.35">
      <c r="A29" s="10" t="s">
        <v>324</v>
      </c>
      <c r="B29" s="20">
        <v>7.0556389999999997E-2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20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1D74A-C61F-4EF4-B887-1E1773AB4A99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337</v>
      </c>
      <c r="B1" s="23">
        <v>10.380936</v>
      </c>
    </row>
    <row r="2" spans="1:2" x14ac:dyDescent="0.35">
      <c r="A2" s="22" t="s">
        <v>339</v>
      </c>
      <c r="B2" s="23">
        <v>9.4503649999999997</v>
      </c>
    </row>
    <row r="3" spans="1:2" x14ac:dyDescent="0.35">
      <c r="A3" s="22" t="s">
        <v>340</v>
      </c>
      <c r="B3" s="23">
        <v>8.5454209999999993</v>
      </c>
    </row>
    <row r="4" spans="1:2" x14ac:dyDescent="0.35">
      <c r="A4" s="22" t="s">
        <v>338</v>
      </c>
      <c r="B4" s="23">
        <v>7.5828140000000008</v>
      </c>
    </row>
    <row r="5" spans="1:2" x14ac:dyDescent="0.35">
      <c r="A5" s="22" t="s">
        <v>336</v>
      </c>
      <c r="B5" s="23">
        <v>5.5277270000000005</v>
      </c>
    </row>
    <row r="6" spans="1:2" x14ac:dyDescent="0.35">
      <c r="A6" s="22" t="s">
        <v>341</v>
      </c>
      <c r="B6" s="23">
        <v>4.9989210000000002</v>
      </c>
    </row>
    <row r="7" spans="1:2" x14ac:dyDescent="0.35">
      <c r="A7" s="22" t="s">
        <v>342</v>
      </c>
      <c r="B7" s="23">
        <v>4.8484220000000002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9"/>
  <sheetViews>
    <sheetView workbookViewId="0">
      <selection activeCell="G46" sqref="G46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111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</v>
      </c>
      <c r="B4" s="8" t="s">
        <v>8</v>
      </c>
      <c r="C4" s="8" t="s">
        <v>9</v>
      </c>
      <c r="D4" s="9">
        <v>9.83803761424588E-2</v>
      </c>
    </row>
    <row r="5" spans="1:4" x14ac:dyDescent="0.35">
      <c r="A5" s="8" t="s">
        <v>10</v>
      </c>
      <c r="B5" s="8" t="s">
        <v>11</v>
      </c>
      <c r="C5" s="8" t="s">
        <v>9</v>
      </c>
      <c r="D5" s="9">
        <v>9.4373051567175278E-2</v>
      </c>
    </row>
    <row r="6" spans="1:4" x14ac:dyDescent="0.35">
      <c r="A6" s="8" t="s">
        <v>4</v>
      </c>
      <c r="B6" s="8" t="s">
        <v>5</v>
      </c>
      <c r="C6" s="8" t="s">
        <v>6</v>
      </c>
      <c r="D6" s="9">
        <v>7.8173875415421867E-2</v>
      </c>
    </row>
    <row r="7" spans="1:4" x14ac:dyDescent="0.35">
      <c r="A7" s="8" t="s">
        <v>36</v>
      </c>
      <c r="B7" s="8" t="s">
        <v>37</v>
      </c>
      <c r="C7" s="8" t="s">
        <v>38</v>
      </c>
      <c r="D7" s="9">
        <v>4.9913914307170945E-2</v>
      </c>
    </row>
    <row r="8" spans="1:4" x14ac:dyDescent="0.35">
      <c r="A8" s="8" t="s">
        <v>52</v>
      </c>
      <c r="B8" s="8" t="s">
        <v>53</v>
      </c>
      <c r="C8" s="8" t="s">
        <v>54</v>
      </c>
      <c r="D8" s="9">
        <v>4.2882369323555464E-2</v>
      </c>
    </row>
    <row r="9" spans="1:4" x14ac:dyDescent="0.35">
      <c r="A9" s="8" t="s">
        <v>89</v>
      </c>
      <c r="B9" s="8" t="s">
        <v>90</v>
      </c>
      <c r="C9" s="8" t="s">
        <v>9</v>
      </c>
      <c r="D9" s="9">
        <v>3.9699797400874558E-2</v>
      </c>
    </row>
    <row r="10" spans="1:4" x14ac:dyDescent="0.35">
      <c r="A10" s="8" t="s">
        <v>284</v>
      </c>
      <c r="B10" s="8" t="s">
        <v>285</v>
      </c>
      <c r="C10" s="8" t="s">
        <v>12</v>
      </c>
      <c r="D10" s="9">
        <v>3.6033415946922338E-2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+'Nifty 50 ETF'!A1</f>
        <v>HDFC</v>
      </c>
      <c r="B16" s="29"/>
      <c r="C16" s="30">
        <v>0.1037</v>
      </c>
      <c r="D16" s="31"/>
    </row>
    <row r="17" spans="1:4" ht="15" thickBot="1" x14ac:dyDescent="0.4">
      <c r="A17" s="29" t="str">
        <f>+'Nifty 50 ETF'!A2</f>
        <v>ICICI</v>
      </c>
      <c r="B17" s="29"/>
      <c r="C17" s="30">
        <v>9.4399999999999998E-2</v>
      </c>
      <c r="D17" s="31"/>
    </row>
    <row r="18" spans="1:4" ht="15" thickBot="1" x14ac:dyDescent="0.4">
      <c r="A18" s="29" t="str">
        <f>+'Nifty 50 ETF'!A3</f>
        <v>Mukesh Ambani</v>
      </c>
      <c r="B18" s="29"/>
      <c r="C18" s="30">
        <v>8.5300000000000001E-2</v>
      </c>
      <c r="D18" s="31"/>
    </row>
    <row r="19" spans="1:4" ht="15" thickBot="1" x14ac:dyDescent="0.4">
      <c r="A19" s="29" t="str">
        <f>+'Nifty 50 ETF'!A4</f>
        <v>Tata</v>
      </c>
      <c r="B19" s="29"/>
      <c r="C19" s="30">
        <v>7.5700000000000003E-2</v>
      </c>
      <c r="D19" s="31"/>
    </row>
    <row r="20" spans="1:4" ht="15" thickBot="1" x14ac:dyDescent="0.4">
      <c r="A20" s="29" t="str">
        <f>+'Nifty 50 ETF'!A5</f>
        <v>PSU</v>
      </c>
      <c r="B20" s="29"/>
      <c r="C20" s="30">
        <v>5.5199999999999999E-2</v>
      </c>
      <c r="D20" s="31"/>
    </row>
    <row r="21" spans="1:4" ht="15" thickBot="1" x14ac:dyDescent="0.4">
      <c r="A21" s="29" t="str">
        <f>+'Nifty 50 ETF'!A6</f>
        <v>Bharti</v>
      </c>
      <c r="B21" s="29"/>
      <c r="C21" s="30">
        <v>4.99E-2</v>
      </c>
      <c r="D21" s="31"/>
    </row>
    <row r="22" spans="1:4" ht="15" thickBot="1" x14ac:dyDescent="0.4">
      <c r="A22" s="29" t="str">
        <f>+'Nifty 50 ETF'!A7</f>
        <v>Bajaj</v>
      </c>
      <c r="B22" s="29"/>
      <c r="C22" s="37">
        <v>4.8399999999999999E-2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0.36417156999999994</v>
      </c>
    </row>
    <row r="27" spans="1:4" x14ac:dyDescent="0.35">
      <c r="A27" s="10" t="s">
        <v>332</v>
      </c>
      <c r="B27" s="20">
        <v>9.5051099999999999E-2</v>
      </c>
    </row>
    <row r="28" spans="1:4" x14ac:dyDescent="0.35">
      <c r="A28" s="10" t="s">
        <v>329</v>
      </c>
      <c r="B28" s="20">
        <v>8.4651569999999995E-2</v>
      </c>
    </row>
    <row r="29" spans="1:4" x14ac:dyDescent="0.35">
      <c r="A29" s="10" t="s">
        <v>324</v>
      </c>
      <c r="B29" s="20">
        <v>7.0402070000000011E-2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19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F8870-45D5-46A2-BF26-1FAD9F3D59A3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337</v>
      </c>
      <c r="B1" s="23">
        <v>10.367357999999999</v>
      </c>
    </row>
    <row r="2" spans="1:2" x14ac:dyDescent="0.35">
      <c r="A2" s="22" t="s">
        <v>339</v>
      </c>
      <c r="B2" s="23">
        <v>9.4373050000000003</v>
      </c>
    </row>
    <row r="3" spans="1:2" x14ac:dyDescent="0.35">
      <c r="A3" s="22" t="s">
        <v>340</v>
      </c>
      <c r="B3" s="23">
        <v>8.5349260000000005</v>
      </c>
    </row>
    <row r="4" spans="1:2" x14ac:dyDescent="0.35">
      <c r="A4" s="22" t="s">
        <v>338</v>
      </c>
      <c r="B4" s="23">
        <v>7.5723189999999994</v>
      </c>
    </row>
    <row r="5" spans="1:2" x14ac:dyDescent="0.35">
      <c r="A5" s="22" t="s">
        <v>336</v>
      </c>
      <c r="B5" s="23">
        <v>5.5206100000000005</v>
      </c>
    </row>
    <row r="6" spans="1:2" x14ac:dyDescent="0.35">
      <c r="A6" s="22" t="s">
        <v>341</v>
      </c>
      <c r="B6" s="23">
        <v>4.9913910000000001</v>
      </c>
    </row>
    <row r="7" spans="1:2" x14ac:dyDescent="0.35">
      <c r="A7" s="22" t="s">
        <v>342</v>
      </c>
      <c r="B7" s="23">
        <v>4.842733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9"/>
  <sheetViews>
    <sheetView workbookViewId="0">
      <selection activeCell="G32" sqref="G32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114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76</v>
      </c>
      <c r="B4" s="8" t="s">
        <v>77</v>
      </c>
      <c r="C4" s="8" t="s">
        <v>78</v>
      </c>
      <c r="D4" s="9">
        <v>0.16850000000000001</v>
      </c>
    </row>
    <row r="5" spans="1:4" x14ac:dyDescent="0.35">
      <c r="A5" s="8" t="s">
        <v>115</v>
      </c>
      <c r="B5" s="8" t="s">
        <v>116</v>
      </c>
      <c r="C5" s="8" t="s">
        <v>78</v>
      </c>
      <c r="D5" s="9">
        <v>0.13020000000000001</v>
      </c>
    </row>
    <row r="6" spans="1:4" x14ac:dyDescent="0.35">
      <c r="A6" s="8" t="s">
        <v>131</v>
      </c>
      <c r="B6" s="8" t="s">
        <v>121</v>
      </c>
      <c r="C6" s="8" t="s">
        <v>78</v>
      </c>
      <c r="D6" s="9">
        <v>8.6999999999999994E-2</v>
      </c>
    </row>
    <row r="7" spans="1:4" x14ac:dyDescent="0.35">
      <c r="A7" s="8" t="s">
        <v>292</v>
      </c>
      <c r="B7" s="8" t="s">
        <v>293</v>
      </c>
      <c r="C7" s="8" t="s">
        <v>95</v>
      </c>
      <c r="D7" s="9">
        <v>6.8699999999999997E-2</v>
      </c>
    </row>
    <row r="8" spans="1:4" x14ac:dyDescent="0.35">
      <c r="A8" s="8" t="s">
        <v>93</v>
      </c>
      <c r="B8" s="8" t="s">
        <v>94</v>
      </c>
      <c r="C8" s="8" t="s">
        <v>95</v>
      </c>
      <c r="D8" s="9">
        <v>6.5699999999999995E-2</v>
      </c>
    </row>
    <row r="9" spans="1:4" x14ac:dyDescent="0.35">
      <c r="A9" s="8" t="s">
        <v>119</v>
      </c>
      <c r="B9" s="8" t="s">
        <v>120</v>
      </c>
      <c r="C9" s="8" t="s">
        <v>78</v>
      </c>
      <c r="D9" s="9">
        <v>6.2600000000000003E-2</v>
      </c>
    </row>
    <row r="10" spans="1:4" x14ac:dyDescent="0.35">
      <c r="A10" s="8" t="s">
        <v>117</v>
      </c>
      <c r="B10" s="8" t="s">
        <v>118</v>
      </c>
      <c r="C10" s="8" t="s">
        <v>95</v>
      </c>
      <c r="D10" s="9">
        <v>6.1899999999999997E-2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+'power ETF'!A1</f>
        <v>PSU</v>
      </c>
      <c r="B16" s="29"/>
      <c r="C16" s="30">
        <v>0.3926</v>
      </c>
      <c r="D16" s="31"/>
    </row>
    <row r="17" spans="1:4" ht="15" thickBot="1" x14ac:dyDescent="0.4">
      <c r="A17" s="29" t="str">
        <f>+'power ETF'!A2</f>
        <v>Adani</v>
      </c>
      <c r="B17" s="29"/>
      <c r="C17" s="30">
        <v>0.13039999999999999</v>
      </c>
      <c r="D17" s="31"/>
    </row>
    <row r="18" spans="1:4" ht="15" thickBot="1" x14ac:dyDescent="0.4">
      <c r="A18" s="29" t="str">
        <f>+'power ETF'!A3</f>
        <v>Siemens - MNC</v>
      </c>
      <c r="B18" s="29"/>
      <c r="C18" s="30">
        <v>7.0000000000000007E-2</v>
      </c>
      <c r="D18" s="31"/>
    </row>
    <row r="19" spans="1:4" ht="15" thickBot="1" x14ac:dyDescent="0.4">
      <c r="A19" s="29" t="str">
        <f>+'power ETF'!A4</f>
        <v>Murugappa Chettiar</v>
      </c>
      <c r="B19" s="29"/>
      <c r="C19" s="30">
        <v>6.5699999999999995E-2</v>
      </c>
      <c r="D19" s="31"/>
    </row>
    <row r="20" spans="1:4" ht="15" thickBot="1" x14ac:dyDescent="0.4">
      <c r="A20" s="29" t="str">
        <f>+'power ETF'!A5</f>
        <v>Tata</v>
      </c>
      <c r="B20" s="29"/>
      <c r="C20" s="30">
        <v>6.2600000000000003E-2</v>
      </c>
      <c r="D20" s="31"/>
    </row>
    <row r="21" spans="1:4" ht="15" thickBot="1" x14ac:dyDescent="0.4">
      <c r="A21" s="29" t="str">
        <f>+'power ETF'!A6</f>
        <v>Suzlon</v>
      </c>
      <c r="B21" s="29"/>
      <c r="C21" s="30">
        <v>6.1899999999999997E-2</v>
      </c>
      <c r="D21" s="31"/>
    </row>
    <row r="22" spans="1:4" ht="15" thickBot="1" x14ac:dyDescent="0.4">
      <c r="A22" s="29" t="str">
        <f>+'power ETF'!A7</f>
        <v>ABB India - MNC</v>
      </c>
      <c r="B22" s="29"/>
      <c r="C22" s="37">
        <v>4.2599999999999999E-2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78</v>
      </c>
      <c r="B26" s="20">
        <v>0.57225156999999993</v>
      </c>
    </row>
    <row r="27" spans="1:4" x14ac:dyDescent="0.35">
      <c r="A27" s="10" t="s">
        <v>323</v>
      </c>
      <c r="B27" s="20">
        <v>0.42739397000000001</v>
      </c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18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B331C-D2A0-4434-BF74-6A049D0E91DC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336</v>
      </c>
      <c r="B1" s="23">
        <v>39.264352000000002</v>
      </c>
    </row>
    <row r="2" spans="1:2" x14ac:dyDescent="0.35">
      <c r="A2" s="22" t="s">
        <v>360</v>
      </c>
      <c r="B2" s="23">
        <v>13.044406</v>
      </c>
    </row>
    <row r="3" spans="1:2" x14ac:dyDescent="0.35">
      <c r="A3" s="22" t="s">
        <v>371</v>
      </c>
      <c r="B3" s="23">
        <v>7.0005959999999998</v>
      </c>
    </row>
    <row r="4" spans="1:2" x14ac:dyDescent="0.35">
      <c r="A4" s="22" t="s">
        <v>345</v>
      </c>
      <c r="B4" s="23">
        <v>6.5727419999999999</v>
      </c>
    </row>
    <row r="5" spans="1:2" x14ac:dyDescent="0.35">
      <c r="A5" s="22" t="s">
        <v>338</v>
      </c>
      <c r="B5" s="23">
        <v>6.2577959999999999</v>
      </c>
    </row>
    <row r="6" spans="1:2" x14ac:dyDescent="0.35">
      <c r="A6" s="22" t="s">
        <v>372</v>
      </c>
      <c r="B6" s="23">
        <v>6.1896389999999997</v>
      </c>
    </row>
    <row r="7" spans="1:2" x14ac:dyDescent="0.35">
      <c r="A7" s="22" t="s">
        <v>373</v>
      </c>
      <c r="B7" s="23">
        <v>4.25983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9"/>
  <sheetViews>
    <sheetView workbookViewId="0">
      <selection activeCell="D41" sqref="D41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122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ht="26" x14ac:dyDescent="0.35">
      <c r="A4" s="8" t="s">
        <v>96</v>
      </c>
      <c r="B4" s="8" t="s">
        <v>97</v>
      </c>
      <c r="C4" s="8" t="s">
        <v>34</v>
      </c>
      <c r="D4" s="9">
        <v>4.7300000000000002E-2</v>
      </c>
    </row>
    <row r="5" spans="1:4" x14ac:dyDescent="0.35">
      <c r="A5" s="8" t="s">
        <v>123</v>
      </c>
      <c r="B5" s="8" t="s">
        <v>124</v>
      </c>
      <c r="C5" s="8" t="s">
        <v>46</v>
      </c>
      <c r="D5" s="9">
        <v>4.0099999999999997E-2</v>
      </c>
    </row>
    <row r="6" spans="1:4" ht="26" x14ac:dyDescent="0.35">
      <c r="A6" s="8" t="s">
        <v>210</v>
      </c>
      <c r="B6" s="8" t="s">
        <v>248</v>
      </c>
      <c r="C6" s="8" t="s">
        <v>271</v>
      </c>
      <c r="D6" s="9">
        <v>3.8699999999999998E-2</v>
      </c>
    </row>
    <row r="7" spans="1:4" x14ac:dyDescent="0.35">
      <c r="A7" s="8" t="s">
        <v>59</v>
      </c>
      <c r="B7" s="8" t="s">
        <v>60</v>
      </c>
      <c r="C7" s="8" t="s">
        <v>58</v>
      </c>
      <c r="D7" s="9">
        <v>3.5799999999999998E-2</v>
      </c>
    </row>
    <row r="8" spans="1:4" x14ac:dyDescent="0.35">
      <c r="A8" s="8" t="s">
        <v>131</v>
      </c>
      <c r="B8" s="8" t="s">
        <v>121</v>
      </c>
      <c r="C8" s="8" t="s">
        <v>78</v>
      </c>
      <c r="D8" s="9">
        <v>3.2300000000000002E-2</v>
      </c>
    </row>
    <row r="9" spans="1:4" ht="26" x14ac:dyDescent="0.35">
      <c r="A9" s="8" t="s">
        <v>272</v>
      </c>
      <c r="B9" s="8" t="s">
        <v>273</v>
      </c>
      <c r="C9" s="8" t="s">
        <v>29</v>
      </c>
      <c r="D9" s="9">
        <v>3.1600000000000003E-2</v>
      </c>
    </row>
    <row r="10" spans="1:4" x14ac:dyDescent="0.35">
      <c r="A10" s="8" t="s">
        <v>242</v>
      </c>
      <c r="B10" s="8" t="s">
        <v>243</v>
      </c>
      <c r="C10" s="8" t="s">
        <v>35</v>
      </c>
      <c r="D10" s="9">
        <v>2.9700000000000001E-2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+'Next 50 ETF'!A1</f>
        <v>PSU</v>
      </c>
      <c r="B16" s="29"/>
      <c r="C16" s="30">
        <v>0.21410000000000001</v>
      </c>
      <c r="D16" s="31"/>
    </row>
    <row r="17" spans="1:4" ht="15" thickBot="1" x14ac:dyDescent="0.4">
      <c r="A17" s="29" t="str">
        <f>+'Next 50 ETF'!A2</f>
        <v>Tata</v>
      </c>
      <c r="B17" s="29"/>
      <c r="C17" s="30">
        <v>9.4299999999999995E-2</v>
      </c>
      <c r="D17" s="31"/>
    </row>
    <row r="18" spans="1:4" ht="15" thickBot="1" x14ac:dyDescent="0.4">
      <c r="A18" s="29" t="str">
        <f>+'Next 50 ETF'!A3</f>
        <v>Adani</v>
      </c>
      <c r="B18" s="29"/>
      <c r="C18" s="30">
        <v>6.6699999999999995E-2</v>
      </c>
      <c r="D18" s="31"/>
    </row>
    <row r="19" spans="1:4" ht="15" thickBot="1" x14ac:dyDescent="0.4">
      <c r="A19" s="29" t="str">
        <f>+'Next 50 ETF'!A4</f>
        <v>Murugappa Chettiar</v>
      </c>
      <c r="B19" s="29"/>
      <c r="C19" s="30">
        <v>5.6300000000000003E-2</v>
      </c>
      <c r="D19" s="31"/>
    </row>
    <row r="20" spans="1:4" ht="15" thickBot="1" x14ac:dyDescent="0.4">
      <c r="A20" s="29" t="str">
        <f>+'Next 50 ETF'!A5</f>
        <v>Divis Labs</v>
      </c>
      <c r="B20" s="29"/>
      <c r="C20" s="30">
        <v>4.7300000000000002E-2</v>
      </c>
      <c r="D20" s="31"/>
    </row>
    <row r="21" spans="1:4" ht="15" thickBot="1" x14ac:dyDescent="0.4">
      <c r="A21" s="29" t="str">
        <f>+'Next 50 ETF'!A6</f>
        <v>TVS Iyengar</v>
      </c>
      <c r="B21" s="29"/>
      <c r="C21" s="30">
        <v>4.0099999999999997E-2</v>
      </c>
      <c r="D21" s="31"/>
    </row>
    <row r="22" spans="1:4" ht="15" thickBot="1" x14ac:dyDescent="0.4">
      <c r="A22" s="29" t="str">
        <f>+'Next 50 ETF'!A7</f>
        <v>Vedanta - MNC</v>
      </c>
      <c r="B22" s="29"/>
      <c r="C22" s="37">
        <v>2.98E-2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0.19800139000000003</v>
      </c>
    </row>
    <row r="27" spans="1:4" x14ac:dyDescent="0.35">
      <c r="A27" s="10" t="s">
        <v>323</v>
      </c>
      <c r="B27" s="20">
        <v>0.17470293999999995</v>
      </c>
    </row>
    <row r="28" spans="1:4" x14ac:dyDescent="0.35">
      <c r="A28" s="10" t="s">
        <v>324</v>
      </c>
      <c r="B28" s="20">
        <v>9.8772189999999996E-2</v>
      </c>
    </row>
    <row r="29" spans="1:4" x14ac:dyDescent="0.35">
      <c r="A29" s="10" t="s">
        <v>78</v>
      </c>
      <c r="B29" s="20">
        <v>8.9435699999999993E-2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17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2954-9B0C-439F-9A35-2143C90A9FED}">
  <dimension ref="A1:B7"/>
  <sheetViews>
    <sheetView workbookViewId="0">
      <selection activeCell="W31" sqref="W31"/>
    </sheetView>
  </sheetViews>
  <sheetFormatPr defaultRowHeight="14.5" x14ac:dyDescent="0.35"/>
  <sheetData>
    <row r="1" spans="1:2" x14ac:dyDescent="0.35">
      <c r="A1" s="22" t="s">
        <v>336</v>
      </c>
      <c r="B1" s="23">
        <v>21.409380000000002</v>
      </c>
    </row>
    <row r="2" spans="1:2" x14ac:dyDescent="0.35">
      <c r="A2" s="22" t="s">
        <v>338</v>
      </c>
      <c r="B2" s="23">
        <v>9.4266219999999983</v>
      </c>
    </row>
    <row r="3" spans="1:2" x14ac:dyDescent="0.35">
      <c r="A3" s="22" t="s">
        <v>360</v>
      </c>
      <c r="B3" s="23">
        <v>6.6665239999999999</v>
      </c>
    </row>
    <row r="4" spans="1:2" x14ac:dyDescent="0.35">
      <c r="A4" s="22" t="s">
        <v>345</v>
      </c>
      <c r="B4" s="23">
        <v>5.631424</v>
      </c>
    </row>
    <row r="5" spans="1:2" x14ac:dyDescent="0.35">
      <c r="A5" s="22" t="s">
        <v>374</v>
      </c>
      <c r="B5" s="23">
        <v>4.7254060000000004</v>
      </c>
    </row>
    <row r="6" spans="1:2" x14ac:dyDescent="0.35">
      <c r="A6" s="22" t="s">
        <v>375</v>
      </c>
      <c r="B6" s="23">
        <v>4.0112430000000003</v>
      </c>
    </row>
    <row r="7" spans="1:2" x14ac:dyDescent="0.35">
      <c r="A7" s="22" t="s">
        <v>376</v>
      </c>
      <c r="B7" s="23">
        <v>2.9829020000000002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9"/>
  <sheetViews>
    <sheetView workbookViewId="0">
      <selection activeCell="I37" sqref="I37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128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ht="26" x14ac:dyDescent="0.35">
      <c r="A4" s="8" t="s">
        <v>96</v>
      </c>
      <c r="B4" s="8" t="s">
        <v>97</v>
      </c>
      <c r="C4" s="8" t="s">
        <v>34</v>
      </c>
      <c r="D4" s="9">
        <v>4.7265523981250286E-2</v>
      </c>
    </row>
    <row r="5" spans="1:4" x14ac:dyDescent="0.35">
      <c r="A5" s="8" t="s">
        <v>123</v>
      </c>
      <c r="B5" s="8" t="s">
        <v>124</v>
      </c>
      <c r="C5" s="8" t="s">
        <v>46</v>
      </c>
      <c r="D5" s="9">
        <v>4.0074694565498691E-2</v>
      </c>
    </row>
    <row r="6" spans="1:4" ht="26" x14ac:dyDescent="0.35">
      <c r="A6" s="8" t="s">
        <v>210</v>
      </c>
      <c r="B6" s="8" t="s">
        <v>248</v>
      </c>
      <c r="C6" s="8" t="s">
        <v>271</v>
      </c>
      <c r="D6" s="9">
        <v>3.8669105078586133E-2</v>
      </c>
    </row>
    <row r="7" spans="1:4" x14ac:dyDescent="0.35">
      <c r="A7" s="8" t="s">
        <v>59</v>
      </c>
      <c r="B7" s="8" t="s">
        <v>60</v>
      </c>
      <c r="C7" s="8" t="s">
        <v>58</v>
      </c>
      <c r="D7" s="9">
        <v>3.5786677416582292E-2</v>
      </c>
    </row>
    <row r="8" spans="1:4" x14ac:dyDescent="0.35">
      <c r="A8" s="8" t="s">
        <v>131</v>
      </c>
      <c r="B8" s="8" t="s">
        <v>121</v>
      </c>
      <c r="C8" s="8" t="s">
        <v>78</v>
      </c>
      <c r="D8" s="9">
        <v>3.2287791683208167E-2</v>
      </c>
    </row>
    <row r="9" spans="1:4" ht="26" x14ac:dyDescent="0.35">
      <c r="A9" s="8" t="s">
        <v>272</v>
      </c>
      <c r="B9" s="8" t="s">
        <v>273</v>
      </c>
      <c r="C9" s="8" t="s">
        <v>29</v>
      </c>
      <c r="D9" s="9">
        <v>3.157281924632778E-2</v>
      </c>
    </row>
    <row r="10" spans="1:4" x14ac:dyDescent="0.35">
      <c r="A10" s="8" t="s">
        <v>242</v>
      </c>
      <c r="B10" s="8" t="s">
        <v>243</v>
      </c>
      <c r="C10" s="8" t="s">
        <v>35</v>
      </c>
      <c r="D10" s="9">
        <v>2.9633579823736701E-2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39" t="str">
        <f>+'Next 50 Index'!A1</f>
        <v>PSU</v>
      </c>
      <c r="B16" s="40"/>
      <c r="C16" s="30">
        <v>0.21390000000000001</v>
      </c>
      <c r="D16" s="31"/>
    </row>
    <row r="17" spans="1:4" ht="15" thickBot="1" x14ac:dyDescent="0.4">
      <c r="A17" s="39" t="str">
        <f>+'Next 50 Index'!A2</f>
        <v>Tata</v>
      </c>
      <c r="B17" s="40"/>
      <c r="C17" s="30">
        <v>9.4200000000000006E-2</v>
      </c>
      <c r="D17" s="31"/>
    </row>
    <row r="18" spans="1:4" ht="15" thickBot="1" x14ac:dyDescent="0.4">
      <c r="A18" s="39" t="str">
        <f>+'Next 50 Index'!A3</f>
        <v>Adani</v>
      </c>
      <c r="B18" s="40"/>
      <c r="C18" s="30">
        <v>6.6600000000000006E-2</v>
      </c>
      <c r="D18" s="31"/>
    </row>
    <row r="19" spans="1:4" ht="15" thickBot="1" x14ac:dyDescent="0.4">
      <c r="A19" s="39" t="str">
        <f>+'Next 50 Index'!A4</f>
        <v>Murugappa Chettiar</v>
      </c>
      <c r="B19" s="40"/>
      <c r="C19" s="30">
        <v>5.6300000000000003E-2</v>
      </c>
      <c r="D19" s="31"/>
    </row>
    <row r="20" spans="1:4" ht="15" thickBot="1" x14ac:dyDescent="0.4">
      <c r="A20" s="39" t="str">
        <f>+'Next 50 Index'!A5</f>
        <v>Divis Labs</v>
      </c>
      <c r="B20" s="40"/>
      <c r="C20" s="30">
        <v>4.7300000000000002E-2</v>
      </c>
      <c r="D20" s="31"/>
    </row>
    <row r="21" spans="1:4" ht="15" thickBot="1" x14ac:dyDescent="0.4">
      <c r="A21" s="39" t="str">
        <f>+'Next 50 Index'!A6</f>
        <v>TVS Iyengar</v>
      </c>
      <c r="B21" s="40"/>
      <c r="C21" s="30">
        <v>4.0099999999999997E-2</v>
      </c>
      <c r="D21" s="31"/>
    </row>
    <row r="22" spans="1:4" ht="15" thickBot="1" x14ac:dyDescent="0.4">
      <c r="A22" s="39" t="str">
        <f>+'Next 50 Index'!A7</f>
        <v>Vedanta - MNC</v>
      </c>
      <c r="B22" s="40"/>
      <c r="C22" s="37">
        <v>2.98E-2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19">
        <v>0.19779738999999999</v>
      </c>
    </row>
    <row r="27" spans="1:4" x14ac:dyDescent="0.35">
      <c r="A27" s="10" t="s">
        <v>323</v>
      </c>
      <c r="B27" s="19">
        <v>0.17452438000000001</v>
      </c>
    </row>
    <row r="28" spans="1:4" x14ac:dyDescent="0.35">
      <c r="A28" s="10" t="s">
        <v>324</v>
      </c>
      <c r="B28" s="19">
        <v>9.8675760000000001E-2</v>
      </c>
    </row>
    <row r="29" spans="1:4" x14ac:dyDescent="0.35">
      <c r="A29" s="10" t="s">
        <v>78</v>
      </c>
      <c r="B29" s="19">
        <v>8.9327710000000005E-2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16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3BED2-9CB3-454D-977E-DEDE5752CEC5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336</v>
      </c>
      <c r="B1" s="23">
        <v>21.387585999999999</v>
      </c>
    </row>
    <row r="2" spans="1:2" x14ac:dyDescent="0.35">
      <c r="A2" s="22" t="s">
        <v>338</v>
      </c>
      <c r="B2" s="23">
        <v>9.4157089999999997</v>
      </c>
    </row>
    <row r="3" spans="1:2" x14ac:dyDescent="0.35">
      <c r="A3" s="22" t="s">
        <v>360</v>
      </c>
      <c r="B3" s="23">
        <v>6.6581469999999996</v>
      </c>
    </row>
    <row r="4" spans="1:2" x14ac:dyDescent="0.35">
      <c r="A4" s="22" t="s">
        <v>345</v>
      </c>
      <c r="B4" s="23">
        <v>5.6257000000000001</v>
      </c>
    </row>
    <row r="5" spans="1:2" x14ac:dyDescent="0.35">
      <c r="A5" s="22" t="s">
        <v>374</v>
      </c>
      <c r="B5" s="23">
        <v>4.7265519999999999</v>
      </c>
    </row>
    <row r="6" spans="1:2" x14ac:dyDescent="0.35">
      <c r="A6" s="22" t="s">
        <v>375</v>
      </c>
      <c r="B6" s="23">
        <v>4.0074690000000004</v>
      </c>
    </row>
    <row r="7" spans="1:2" x14ac:dyDescent="0.35">
      <c r="A7" s="22" t="s">
        <v>376</v>
      </c>
      <c r="B7" s="23">
        <v>2.9788490000000003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8"/>
  <sheetViews>
    <sheetView workbookViewId="0">
      <selection activeCell="I36" sqref="I36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132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133</v>
      </c>
      <c r="B4" s="8" t="s">
        <v>134</v>
      </c>
      <c r="C4" s="8" t="s">
        <v>135</v>
      </c>
      <c r="D4" s="9">
        <v>0.19769999999999999</v>
      </c>
    </row>
    <row r="5" spans="1:4" x14ac:dyDescent="0.35">
      <c r="A5" s="8" t="s">
        <v>140</v>
      </c>
      <c r="B5" s="8" t="s">
        <v>141</v>
      </c>
      <c r="C5" s="8" t="s">
        <v>135</v>
      </c>
      <c r="D5" s="9">
        <v>0.15820000000000001</v>
      </c>
    </row>
    <row r="6" spans="1:4" x14ac:dyDescent="0.35">
      <c r="A6" s="8" t="s">
        <v>138</v>
      </c>
      <c r="B6" s="8" t="s">
        <v>139</v>
      </c>
      <c r="C6" s="8" t="s">
        <v>135</v>
      </c>
      <c r="D6" s="9">
        <v>0.14829999999999999</v>
      </c>
    </row>
    <row r="7" spans="1:4" x14ac:dyDescent="0.35">
      <c r="A7" s="8" t="s">
        <v>142</v>
      </c>
      <c r="B7" s="8" t="s">
        <v>143</v>
      </c>
      <c r="C7" s="8" t="s">
        <v>135</v>
      </c>
      <c r="D7" s="9">
        <v>0.1229</v>
      </c>
    </row>
    <row r="8" spans="1:4" x14ac:dyDescent="0.35">
      <c r="A8" s="8" t="s">
        <v>136</v>
      </c>
      <c r="B8" s="8" t="s">
        <v>137</v>
      </c>
      <c r="C8" s="8" t="s">
        <v>135</v>
      </c>
      <c r="D8" s="9">
        <v>0.1215</v>
      </c>
    </row>
    <row r="9" spans="1:4" x14ac:dyDescent="0.35">
      <c r="A9" s="8" t="s">
        <v>144</v>
      </c>
      <c r="B9" s="8" t="s">
        <v>145</v>
      </c>
      <c r="C9" s="8" t="s">
        <v>135</v>
      </c>
      <c r="D9" s="9">
        <v>9.8100000000000007E-2</v>
      </c>
    </row>
    <row r="10" spans="1:4" x14ac:dyDescent="0.35">
      <c r="A10" s="8" t="s">
        <v>146</v>
      </c>
      <c r="B10" s="8" t="s">
        <v>147</v>
      </c>
      <c r="C10" s="8" t="s">
        <v>135</v>
      </c>
      <c r="D10" s="9">
        <v>5.4199999999999998E-2</v>
      </c>
    </row>
    <row r="12" spans="1:4" ht="15" thickBot="1" x14ac:dyDescent="0.4"/>
    <row r="13" spans="1:4" ht="15" thickBot="1" x14ac:dyDescent="0.4">
      <c r="A13" s="33" t="s">
        <v>18</v>
      </c>
      <c r="B13" s="34"/>
      <c r="C13" s="34"/>
      <c r="D13" s="35"/>
    </row>
    <row r="14" spans="1:4" ht="15" thickBot="1" x14ac:dyDescent="0.4">
      <c r="A14" s="25" t="s">
        <v>16</v>
      </c>
      <c r="B14" s="26"/>
      <c r="C14" s="27" t="s">
        <v>17</v>
      </c>
      <c r="D14" s="28"/>
    </row>
    <row r="15" spans="1:4" ht="15" thickBot="1" x14ac:dyDescent="0.4">
      <c r="A15" s="29" t="str">
        <f>+'Reality ETF'!A1</f>
        <v>DLF</v>
      </c>
      <c r="B15" s="29"/>
      <c r="C15" s="30">
        <v>0.19769999999999999</v>
      </c>
      <c r="D15" s="31"/>
    </row>
    <row r="16" spans="1:4" ht="15" thickBot="1" x14ac:dyDescent="0.4">
      <c r="A16" s="29" t="str">
        <f>+'Reality ETF'!A2</f>
        <v>Phoenix</v>
      </c>
      <c r="B16" s="29"/>
      <c r="C16" s="30">
        <v>0.15820000000000001</v>
      </c>
      <c r="D16" s="31"/>
    </row>
    <row r="17" spans="1:4" ht="15" thickBot="1" x14ac:dyDescent="0.4">
      <c r="A17" s="29" t="str">
        <f>+'Reality ETF'!A3</f>
        <v>Prestige</v>
      </c>
      <c r="B17" s="29"/>
      <c r="C17" s="30">
        <v>0.1229</v>
      </c>
      <c r="D17" s="31"/>
    </row>
    <row r="18" spans="1:4" ht="15" thickBot="1" x14ac:dyDescent="0.4">
      <c r="A18" s="29" t="str">
        <f>+'Reality ETF'!A4</f>
        <v>Godrej</v>
      </c>
      <c r="B18" s="29"/>
      <c r="C18" s="30">
        <v>0.1215</v>
      </c>
      <c r="D18" s="31"/>
    </row>
    <row r="19" spans="1:4" ht="15" thickBot="1" x14ac:dyDescent="0.4">
      <c r="A19" s="29" t="str">
        <f>+'Reality ETF'!A5</f>
        <v>Vikas Oberoi</v>
      </c>
      <c r="B19" s="29"/>
      <c r="C19" s="30">
        <v>9.8100000000000007E-2</v>
      </c>
      <c r="D19" s="31"/>
    </row>
    <row r="20" spans="1:4" ht="15" thickBot="1" x14ac:dyDescent="0.4">
      <c r="A20" s="29" t="str">
        <f>+'Reality ETF'!A6</f>
        <v>MR Jaishankar</v>
      </c>
      <c r="B20" s="29"/>
      <c r="C20" s="30">
        <v>5.4199999999999998E-2</v>
      </c>
      <c r="D20" s="31"/>
    </row>
    <row r="21" spans="1:4" ht="15" thickBot="1" x14ac:dyDescent="0.4">
      <c r="A21" s="29" t="str">
        <f>+'Reality ETF'!A7</f>
        <v>Birla Aditya</v>
      </c>
      <c r="B21" s="29"/>
      <c r="C21" s="37">
        <v>3.1699999999999999E-2</v>
      </c>
      <c r="D21" s="38"/>
    </row>
    <row r="22" spans="1:4" ht="15" thickBot="1" x14ac:dyDescent="0.4"/>
    <row r="23" spans="1:4" ht="15" thickBot="1" x14ac:dyDescent="0.4">
      <c r="A23" s="36" t="s">
        <v>20</v>
      </c>
      <c r="B23" s="28"/>
    </row>
    <row r="24" spans="1:4" ht="15" thickBot="1" x14ac:dyDescent="0.4">
      <c r="A24" s="1" t="s">
        <v>21</v>
      </c>
      <c r="B24" s="5" t="s">
        <v>17</v>
      </c>
    </row>
    <row r="25" spans="1:4" x14ac:dyDescent="0.35">
      <c r="A25" s="10" t="s">
        <v>135</v>
      </c>
      <c r="B25" s="20">
        <v>0.99857390000000013</v>
      </c>
    </row>
    <row r="26" spans="1:4" x14ac:dyDescent="0.35">
      <c r="A26" s="10"/>
      <c r="B26" s="11"/>
    </row>
    <row r="27" spans="1:4" x14ac:dyDescent="0.35">
      <c r="A27" s="10"/>
      <c r="B27" s="11"/>
    </row>
    <row r="28" spans="1:4" x14ac:dyDescent="0.35">
      <c r="A28" s="10"/>
      <c r="B28" s="11"/>
    </row>
  </sheetData>
  <mergeCells count="20">
    <mergeCell ref="A23:B23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1:D1"/>
    <mergeCell ref="A2:D2"/>
    <mergeCell ref="A13:D13"/>
    <mergeCell ref="A14:B14"/>
    <mergeCell ref="C14:D14"/>
  </mergeCells>
  <conditionalFormatting sqref="B24">
    <cfRule type="cellIs" dxfId="15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66AB8-3E91-44B0-AFF6-BD79EB2178F0}">
  <dimension ref="A1:B7"/>
  <sheetViews>
    <sheetView workbookViewId="0">
      <selection activeCell="AA35" sqref="AA35"/>
    </sheetView>
  </sheetViews>
  <sheetFormatPr defaultRowHeight="14.5" x14ac:dyDescent="0.35"/>
  <sheetData>
    <row r="1" spans="1:2" x14ac:dyDescent="0.35">
      <c r="A1" s="22" t="s">
        <v>377</v>
      </c>
      <c r="B1" s="23">
        <v>19.772157</v>
      </c>
    </row>
    <row r="2" spans="1:2" x14ac:dyDescent="0.35">
      <c r="A2" s="22" t="s">
        <v>378</v>
      </c>
      <c r="B2" s="23">
        <v>15.818889</v>
      </c>
    </row>
    <row r="3" spans="1:2" x14ac:dyDescent="0.35">
      <c r="A3" s="22" t="s">
        <v>379</v>
      </c>
      <c r="B3" s="23">
        <v>12.285408</v>
      </c>
    </row>
    <row r="4" spans="1:2" x14ac:dyDescent="0.35">
      <c r="A4" s="22" t="s">
        <v>380</v>
      </c>
      <c r="B4" s="23">
        <v>12.151833</v>
      </c>
    </row>
    <row r="5" spans="1:2" x14ac:dyDescent="0.35">
      <c r="A5" s="22" t="s">
        <v>381</v>
      </c>
      <c r="B5" s="23">
        <v>9.8060980000000004</v>
      </c>
    </row>
    <row r="6" spans="1:2" x14ac:dyDescent="0.35">
      <c r="A6" s="22" t="s">
        <v>382</v>
      </c>
      <c r="B6" s="23">
        <v>5.4214130000000003</v>
      </c>
    </row>
    <row r="7" spans="1:2" x14ac:dyDescent="0.35">
      <c r="A7" s="22" t="s">
        <v>359</v>
      </c>
      <c r="B7" s="23">
        <v>3.1651560000000001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9"/>
  <sheetViews>
    <sheetView workbookViewId="0">
      <selection activeCell="C23" sqref="C23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177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182</v>
      </c>
      <c r="B4" s="8" t="s">
        <v>31</v>
      </c>
      <c r="C4" s="8" t="s">
        <v>30</v>
      </c>
      <c r="D4" s="9">
        <v>0.19652314318944236</v>
      </c>
    </row>
    <row r="5" spans="1:4" x14ac:dyDescent="0.35">
      <c r="A5" s="8" t="s">
        <v>151</v>
      </c>
      <c r="B5" s="8" t="s">
        <v>152</v>
      </c>
      <c r="C5" s="8" t="s">
        <v>30</v>
      </c>
      <c r="D5" s="9">
        <v>0.16811684093550913</v>
      </c>
    </row>
    <row r="6" spans="1:4" x14ac:dyDescent="0.35">
      <c r="A6" s="8" t="s">
        <v>178</v>
      </c>
      <c r="B6" s="8" t="s">
        <v>179</v>
      </c>
      <c r="C6" s="8" t="s">
        <v>30</v>
      </c>
      <c r="D6" s="9">
        <v>0.12112251965280237</v>
      </c>
    </row>
    <row r="7" spans="1:4" x14ac:dyDescent="0.35">
      <c r="A7" s="8" t="s">
        <v>180</v>
      </c>
      <c r="B7" s="8" t="s">
        <v>181</v>
      </c>
      <c r="C7" s="8" t="s">
        <v>30</v>
      </c>
      <c r="D7" s="9">
        <v>6.8980670596036839E-2</v>
      </c>
    </row>
    <row r="8" spans="1:4" x14ac:dyDescent="0.35">
      <c r="A8" s="8" t="s">
        <v>32</v>
      </c>
      <c r="B8" s="8" t="s">
        <v>183</v>
      </c>
      <c r="C8" s="8" t="s">
        <v>30</v>
      </c>
      <c r="D8" s="9">
        <v>5.6604706126117448E-2</v>
      </c>
    </row>
    <row r="9" spans="1:4" x14ac:dyDescent="0.35">
      <c r="A9" s="8" t="s">
        <v>246</v>
      </c>
      <c r="B9" s="8" t="s">
        <v>247</v>
      </c>
      <c r="C9" s="8" t="s">
        <v>30</v>
      </c>
      <c r="D9" s="9">
        <v>4.7618378008426901E-2</v>
      </c>
    </row>
    <row r="10" spans="1:4" x14ac:dyDescent="0.35">
      <c r="A10" s="8" t="s">
        <v>277</v>
      </c>
      <c r="B10" s="8" t="s">
        <v>278</v>
      </c>
      <c r="C10" s="8" t="s">
        <v>30</v>
      </c>
      <c r="D10" s="9">
        <v>4.4585953655260656E-2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+'capital maetket ETF'!A1</f>
        <v>MCX</v>
      </c>
      <c r="B16" s="29"/>
      <c r="C16" s="30">
        <v>0.19650000000000001</v>
      </c>
      <c r="D16" s="31"/>
    </row>
    <row r="17" spans="1:4" ht="15" thickBot="1" x14ac:dyDescent="0.4">
      <c r="A17" s="29" t="str">
        <f>+'capital maetket ETF'!A2</f>
        <v>HDFC</v>
      </c>
      <c r="B17" s="29"/>
      <c r="C17" s="30">
        <v>0.1211</v>
      </c>
      <c r="D17" s="31"/>
    </row>
    <row r="18" spans="1:4" ht="15" thickBot="1" x14ac:dyDescent="0.4">
      <c r="A18" s="29" t="str">
        <f>+'capital maetket ETF'!A3</f>
        <v>IIFL</v>
      </c>
      <c r="B18" s="29"/>
      <c r="C18" s="30">
        <v>6.9000000000000006E-2</v>
      </c>
      <c r="D18" s="31"/>
    </row>
    <row r="19" spans="1:4" ht="15" thickBot="1" x14ac:dyDescent="0.4">
      <c r="A19" s="29" t="str">
        <f>+'capital maetket ETF'!A4</f>
        <v>CDSL</v>
      </c>
      <c r="B19" s="29"/>
      <c r="C19" s="30">
        <v>5.6599999999999998E-2</v>
      </c>
      <c r="D19" s="31"/>
    </row>
    <row r="20" spans="1:4" ht="15" thickBot="1" x14ac:dyDescent="0.4">
      <c r="A20" s="29" t="str">
        <f>+'capital maetket ETF'!A5</f>
        <v>Motilal Oswal</v>
      </c>
      <c r="B20" s="29"/>
      <c r="C20" s="30">
        <v>3.6999999999999998E-2</v>
      </c>
      <c r="D20" s="31"/>
    </row>
    <row r="21" spans="1:4" ht="15" thickBot="1" x14ac:dyDescent="0.4">
      <c r="A21" s="29" t="str">
        <f>+'capital maetket ETF'!A6</f>
        <v>ICICI</v>
      </c>
      <c r="B21" s="29"/>
      <c r="C21" s="30">
        <v>3.4000000000000002E-2</v>
      </c>
      <c r="D21" s="31"/>
    </row>
    <row r="22" spans="1:4" ht="15" thickBot="1" x14ac:dyDescent="0.4">
      <c r="A22" s="29" t="str">
        <f>+'capital maetket ETF'!A7</f>
        <v>Edelweiss</v>
      </c>
      <c r="B22" s="29"/>
      <c r="C22" s="37">
        <v>3.0700000000000002E-2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1.0002238800000001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14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97DCC-CA39-4DA3-B4C8-B96239867A69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361</v>
      </c>
      <c r="B1" s="23">
        <v>19.652314000000001</v>
      </c>
    </row>
    <row r="2" spans="1:2" x14ac:dyDescent="0.35">
      <c r="A2" s="22" t="s">
        <v>337</v>
      </c>
      <c r="B2" s="23">
        <v>12.112252</v>
      </c>
    </row>
    <row r="3" spans="1:2" x14ac:dyDescent="0.35">
      <c r="A3" s="22" t="s">
        <v>369</v>
      </c>
      <c r="B3" s="23">
        <v>6.8980670000000002</v>
      </c>
    </row>
    <row r="4" spans="1:2" x14ac:dyDescent="0.35">
      <c r="A4" s="22" t="s">
        <v>383</v>
      </c>
      <c r="B4" s="23">
        <v>5.6604710000000003</v>
      </c>
    </row>
    <row r="5" spans="1:2" x14ac:dyDescent="0.35">
      <c r="A5" s="22" t="s">
        <v>368</v>
      </c>
      <c r="B5" s="23">
        <v>3.6959379999999999</v>
      </c>
    </row>
    <row r="6" spans="1:2" x14ac:dyDescent="0.35">
      <c r="A6" s="22" t="s">
        <v>339</v>
      </c>
      <c r="B6" s="23">
        <v>3.3961790000000001</v>
      </c>
    </row>
    <row r="7" spans="1:2" x14ac:dyDescent="0.35">
      <c r="A7" s="22" t="s">
        <v>384</v>
      </c>
      <c r="B7" s="23">
        <v>3.0712190000000001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9"/>
  <sheetViews>
    <sheetView workbookViewId="0">
      <selection activeCell="I34" sqref="I34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148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184</v>
      </c>
      <c r="B4" s="8" t="s">
        <v>185</v>
      </c>
      <c r="C4" s="8" t="s">
        <v>35</v>
      </c>
      <c r="D4" s="9">
        <v>1.6494944330996967E-2</v>
      </c>
    </row>
    <row r="5" spans="1:4" x14ac:dyDescent="0.35">
      <c r="A5" s="8" t="s">
        <v>258</v>
      </c>
      <c r="B5" s="8" t="s">
        <v>259</v>
      </c>
      <c r="C5" s="8" t="s">
        <v>46</v>
      </c>
      <c r="D5" s="9">
        <v>1.4905504771193434E-2</v>
      </c>
    </row>
    <row r="6" spans="1:4" x14ac:dyDescent="0.35">
      <c r="A6" s="8" t="s">
        <v>86</v>
      </c>
      <c r="B6" s="8" t="s">
        <v>87</v>
      </c>
      <c r="C6" s="8" t="s">
        <v>9</v>
      </c>
      <c r="D6" s="9">
        <v>1.48571240355326E-2</v>
      </c>
    </row>
    <row r="7" spans="1:4" x14ac:dyDescent="0.35">
      <c r="A7" s="8" t="s">
        <v>149</v>
      </c>
      <c r="B7" s="8" t="s">
        <v>150</v>
      </c>
      <c r="C7" s="8" t="s">
        <v>51</v>
      </c>
      <c r="D7" s="9">
        <v>1.4431620627364101E-2</v>
      </c>
    </row>
    <row r="8" spans="1:4" x14ac:dyDescent="0.35">
      <c r="A8" s="8" t="s">
        <v>281</v>
      </c>
      <c r="B8" s="8" t="s">
        <v>282</v>
      </c>
      <c r="C8" s="8" t="s">
        <v>81</v>
      </c>
      <c r="D8" s="9">
        <v>1.4173788017434484E-2</v>
      </c>
    </row>
    <row r="9" spans="1:4" x14ac:dyDescent="0.35">
      <c r="A9" s="8" t="s">
        <v>204</v>
      </c>
      <c r="B9" s="8" t="s">
        <v>205</v>
      </c>
      <c r="C9" s="8" t="s">
        <v>29</v>
      </c>
      <c r="D9" s="9">
        <v>1.253210024711234E-2</v>
      </c>
    </row>
    <row r="10" spans="1:4" x14ac:dyDescent="0.35">
      <c r="A10" s="8" t="s">
        <v>91</v>
      </c>
      <c r="B10" s="8" t="s">
        <v>92</v>
      </c>
      <c r="C10" s="8" t="s">
        <v>75</v>
      </c>
      <c r="D10" s="9">
        <v>1.1560606340283278E-2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+'smc250 ETf'!A1</f>
        <v>PSU</v>
      </c>
      <c r="B16" s="29"/>
      <c r="C16" s="30">
        <v>6.8900000000000003E-2</v>
      </c>
      <c r="D16" s="31"/>
    </row>
    <row r="17" spans="1:4" ht="15" thickBot="1" x14ac:dyDescent="0.4">
      <c r="A17" s="29" t="str">
        <f>+'smc250 ETf'!A2</f>
        <v>MNC</v>
      </c>
      <c r="B17" s="29"/>
      <c r="C17" s="30">
        <v>2.4799999999999999E-2</v>
      </c>
      <c r="D17" s="31"/>
    </row>
    <row r="18" spans="1:4" ht="15" thickBot="1" x14ac:dyDescent="0.4">
      <c r="A18" s="29" t="str">
        <f>+'smc250 ETf'!A3</f>
        <v>Welspun</v>
      </c>
      <c r="B18" s="29"/>
      <c r="C18" s="30">
        <v>1.7000000000000001E-2</v>
      </c>
      <c r="D18" s="31"/>
    </row>
    <row r="19" spans="1:4" ht="15" thickBot="1" x14ac:dyDescent="0.4">
      <c r="A19" s="29" t="str">
        <f>+'smc250 ETf'!A4</f>
        <v>Murugappa Chettiar</v>
      </c>
      <c r="B19" s="29"/>
      <c r="C19" s="30">
        <v>1.6199999999999999E-2</v>
      </c>
      <c r="D19" s="31"/>
    </row>
    <row r="20" spans="1:4" ht="15" thickBot="1" x14ac:dyDescent="0.4">
      <c r="A20" s="29" t="str">
        <f>+'smc250 ETf'!A5</f>
        <v>Arvind Mafatlal</v>
      </c>
      <c r="B20" s="29"/>
      <c r="C20" s="30">
        <v>1.44E-2</v>
      </c>
      <c r="D20" s="31"/>
    </row>
    <row r="21" spans="1:4" ht="15" thickBot="1" x14ac:dyDescent="0.4">
      <c r="A21" s="29" t="str">
        <f>+'smc250 ETf'!A6</f>
        <v>Tata</v>
      </c>
      <c r="B21" s="29"/>
      <c r="C21" s="30">
        <v>1.4E-2</v>
      </c>
      <c r="D21" s="31"/>
    </row>
    <row r="22" spans="1:4" ht="15" thickBot="1" x14ac:dyDescent="0.4">
      <c r="A22" s="29" t="str">
        <f>+'smc250 ETf'!A7</f>
        <v>Wadhawan</v>
      </c>
      <c r="B22" s="29"/>
      <c r="C22" s="37">
        <v>1.2500000000000001E-2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0.22195670999999997</v>
      </c>
    </row>
    <row r="27" spans="1:4" x14ac:dyDescent="0.35">
      <c r="A27" s="10" t="s">
        <v>323</v>
      </c>
      <c r="B27" s="20">
        <v>0.13437231999999999</v>
      </c>
    </row>
    <row r="28" spans="1:4" x14ac:dyDescent="0.35">
      <c r="A28" s="10" t="s">
        <v>325</v>
      </c>
      <c r="B28" s="20">
        <v>0.13140834999999998</v>
      </c>
    </row>
    <row r="29" spans="1:4" x14ac:dyDescent="0.35">
      <c r="A29" s="10" t="s">
        <v>324</v>
      </c>
      <c r="B29" s="20">
        <v>9.3789549999999999E-2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13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00BAE-9166-4D49-96A6-8EDC2F13D83D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336</v>
      </c>
      <c r="B1" s="23">
        <v>6.8879570000000019</v>
      </c>
    </row>
    <row r="2" spans="1:2" x14ac:dyDescent="0.35">
      <c r="A2" s="22" t="s">
        <v>343</v>
      </c>
      <c r="B2" s="23">
        <v>2.4804450000000005</v>
      </c>
    </row>
    <row r="3" spans="1:2" x14ac:dyDescent="0.35">
      <c r="A3" s="22" t="s">
        <v>344</v>
      </c>
      <c r="B3" s="23">
        <v>1.699581</v>
      </c>
    </row>
    <row r="4" spans="1:2" x14ac:dyDescent="0.35">
      <c r="A4" s="22" t="s">
        <v>345</v>
      </c>
      <c r="B4" s="23">
        <v>1.6167659999999999</v>
      </c>
    </row>
    <row r="5" spans="1:2" x14ac:dyDescent="0.35">
      <c r="A5" s="22" t="s">
        <v>346</v>
      </c>
      <c r="B5" s="23">
        <v>1.4431620000000001</v>
      </c>
    </row>
    <row r="6" spans="1:2" x14ac:dyDescent="0.35">
      <c r="A6" s="22" t="s">
        <v>338</v>
      </c>
      <c r="B6" s="23">
        <v>1.3973429999999998</v>
      </c>
    </row>
    <row r="7" spans="1:2" x14ac:dyDescent="0.35">
      <c r="A7" s="22" t="s">
        <v>347</v>
      </c>
      <c r="B7" s="23">
        <v>1.2532099999999999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9"/>
  <sheetViews>
    <sheetView workbookViewId="0">
      <selection activeCell="C23" sqref="C23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153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151</v>
      </c>
      <c r="B4" s="8" t="s">
        <v>152</v>
      </c>
      <c r="C4" s="8" t="s">
        <v>30</v>
      </c>
      <c r="D4" s="9">
        <v>3.1329343234910496E-2</v>
      </c>
    </row>
    <row r="5" spans="1:4" x14ac:dyDescent="0.35">
      <c r="A5" s="8" t="s">
        <v>156</v>
      </c>
      <c r="B5" s="8" t="s">
        <v>157</v>
      </c>
      <c r="C5" s="8" t="s">
        <v>9</v>
      </c>
      <c r="D5" s="9">
        <v>2.0550566841010188E-2</v>
      </c>
    </row>
    <row r="6" spans="1:4" x14ac:dyDescent="0.35">
      <c r="A6" s="8" t="s">
        <v>182</v>
      </c>
      <c r="B6" s="8" t="s">
        <v>31</v>
      </c>
      <c r="C6" s="8" t="s">
        <v>30</v>
      </c>
      <c r="D6" s="9">
        <v>2.0226046246738533E-2</v>
      </c>
    </row>
    <row r="7" spans="1:4" ht="26" x14ac:dyDescent="0.35">
      <c r="A7" s="8" t="s">
        <v>290</v>
      </c>
      <c r="B7" s="8" t="s">
        <v>291</v>
      </c>
      <c r="C7" s="8" t="s">
        <v>34</v>
      </c>
      <c r="D7" s="9">
        <v>1.7397120558169964E-2</v>
      </c>
    </row>
    <row r="8" spans="1:4" ht="26" x14ac:dyDescent="0.35">
      <c r="A8" s="8" t="s">
        <v>103</v>
      </c>
      <c r="B8" s="8" t="s">
        <v>104</v>
      </c>
      <c r="C8" s="8" t="s">
        <v>100</v>
      </c>
      <c r="D8" s="9">
        <v>1.6892606905742385E-2</v>
      </c>
    </row>
    <row r="9" spans="1:4" x14ac:dyDescent="0.35">
      <c r="A9" s="8" t="s">
        <v>154</v>
      </c>
      <c r="B9" s="8" t="s">
        <v>155</v>
      </c>
      <c r="C9" s="8" t="s">
        <v>46</v>
      </c>
      <c r="D9" s="9">
        <v>1.6503795829769588E-2</v>
      </c>
    </row>
    <row r="10" spans="1:4" x14ac:dyDescent="0.35">
      <c r="A10" s="8" t="s">
        <v>316</v>
      </c>
      <c r="B10" s="8" t="s">
        <v>317</v>
      </c>
      <c r="C10" s="8" t="s">
        <v>12</v>
      </c>
      <c r="D10" s="9">
        <v>1.6143694425916441E-2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+'Midcap 150 ETF'!A1</f>
        <v>PSU</v>
      </c>
      <c r="B16" s="29"/>
      <c r="C16" s="30">
        <v>0.1104</v>
      </c>
      <c r="D16" s="31"/>
    </row>
    <row r="17" spans="1:4" ht="15" thickBot="1" x14ac:dyDescent="0.4">
      <c r="A17" s="29" t="str">
        <f>+'Midcap 150 ETF'!A2</f>
        <v>MNC</v>
      </c>
      <c r="B17" s="29"/>
      <c r="C17" s="30">
        <v>3.6600000000000001E-2</v>
      </c>
      <c r="D17" s="31"/>
    </row>
    <row r="18" spans="1:4" ht="15" thickBot="1" x14ac:dyDescent="0.4">
      <c r="A18" s="29" t="str">
        <f>+'Midcap 150 ETF'!A3</f>
        <v>Hinduja</v>
      </c>
      <c r="B18" s="29"/>
      <c r="C18" s="30">
        <v>2.7400000000000001E-2</v>
      </c>
      <c r="D18" s="31"/>
    </row>
    <row r="19" spans="1:4" ht="15" thickBot="1" x14ac:dyDescent="0.4">
      <c r="A19" s="29" t="str">
        <f>+'Midcap 150 ETF'!A4</f>
        <v>Federal Bank</v>
      </c>
      <c r="B19" s="29"/>
      <c r="C19" s="30">
        <v>2.06E-2</v>
      </c>
      <c r="D19" s="31"/>
    </row>
    <row r="20" spans="1:4" ht="15" thickBot="1" x14ac:dyDescent="0.4">
      <c r="A20" s="29" t="str">
        <f>+'Midcap 150 ETF'!A5</f>
        <v>MCX</v>
      </c>
      <c r="B20" s="29"/>
      <c r="C20" s="30">
        <v>2.0199999999999999E-2</v>
      </c>
      <c r="D20" s="31"/>
    </row>
    <row r="21" spans="1:4" ht="15" thickBot="1" x14ac:dyDescent="0.4">
      <c r="A21" s="29" t="str">
        <f>+'Midcap 150 ETF'!A6</f>
        <v>Om Prakash Jindal</v>
      </c>
      <c r="B21" s="29"/>
      <c r="C21" s="30">
        <v>1.7299999999999999E-2</v>
      </c>
      <c r="D21" s="31"/>
    </row>
    <row r="22" spans="1:4" ht="15" thickBot="1" x14ac:dyDescent="0.4">
      <c r="A22" s="29" t="str">
        <f>+'Midcap 150 ETF'!A7</f>
        <v>ICICI</v>
      </c>
      <c r="B22" s="29"/>
      <c r="C22" s="37">
        <v>1.72E-2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0.28873705000000005</v>
      </c>
    </row>
    <row r="27" spans="1:4" x14ac:dyDescent="0.35">
      <c r="A27" s="10" t="s">
        <v>323</v>
      </c>
      <c r="B27" s="20">
        <v>0.13457967999999998</v>
      </c>
    </row>
    <row r="28" spans="1:4" x14ac:dyDescent="0.35">
      <c r="A28" s="10" t="s">
        <v>325</v>
      </c>
      <c r="B28" s="20">
        <v>0.10155222</v>
      </c>
    </row>
    <row r="29" spans="1:4" x14ac:dyDescent="0.35">
      <c r="A29" s="10" t="s">
        <v>324</v>
      </c>
      <c r="B29" s="20">
        <v>6.6472370000000003E-2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12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A68FA-8CCA-45BD-9C24-84DDE860E67C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336</v>
      </c>
      <c r="B1" s="23">
        <v>11.035529</v>
      </c>
    </row>
    <row r="2" spans="1:2" x14ac:dyDescent="0.35">
      <c r="A2" s="22" t="s">
        <v>343</v>
      </c>
      <c r="B2" s="23">
        <v>3.6636419999999998</v>
      </c>
    </row>
    <row r="3" spans="1:2" x14ac:dyDescent="0.35">
      <c r="A3" s="22" t="s">
        <v>385</v>
      </c>
      <c r="B3" s="23">
        <v>2.7389649999999999</v>
      </c>
    </row>
    <row r="4" spans="1:2" x14ac:dyDescent="0.35">
      <c r="A4" s="22" t="s">
        <v>364</v>
      </c>
      <c r="B4" s="23">
        <v>2.0550570000000001</v>
      </c>
    </row>
    <row r="5" spans="1:2" x14ac:dyDescent="0.35">
      <c r="A5" s="22" t="s">
        <v>361</v>
      </c>
      <c r="B5" s="23">
        <v>2.022605</v>
      </c>
    </row>
    <row r="6" spans="1:2" x14ac:dyDescent="0.35">
      <c r="A6" s="22" t="s">
        <v>386</v>
      </c>
      <c r="B6" s="23">
        <v>1.7333350000000001</v>
      </c>
    </row>
    <row r="7" spans="1:2" x14ac:dyDescent="0.35">
      <c r="A7" s="22" t="s">
        <v>339</v>
      </c>
      <c r="B7" s="23">
        <v>1.715095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9"/>
  <sheetViews>
    <sheetView workbookViewId="0">
      <selection activeCell="F37" sqref="F37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158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151</v>
      </c>
      <c r="B4" s="8" t="s">
        <v>152</v>
      </c>
      <c r="C4" s="8" t="s">
        <v>30</v>
      </c>
      <c r="D4" s="9">
        <v>3.1347707407728638E-2</v>
      </c>
    </row>
    <row r="5" spans="1:4" x14ac:dyDescent="0.35">
      <c r="A5" s="8" t="s">
        <v>156</v>
      </c>
      <c r="B5" s="8" t="s">
        <v>157</v>
      </c>
      <c r="C5" s="8" t="s">
        <v>9</v>
      </c>
      <c r="D5" s="9">
        <v>2.0556242882410845E-2</v>
      </c>
    </row>
    <row r="6" spans="1:4" x14ac:dyDescent="0.35">
      <c r="A6" s="8" t="s">
        <v>182</v>
      </c>
      <c r="B6" s="8" t="s">
        <v>31</v>
      </c>
      <c r="C6" s="8" t="s">
        <v>30</v>
      </c>
      <c r="D6" s="9">
        <v>2.0269489226007621E-2</v>
      </c>
    </row>
    <row r="7" spans="1:4" ht="26" x14ac:dyDescent="0.35">
      <c r="A7" s="8" t="s">
        <v>290</v>
      </c>
      <c r="B7" s="8" t="s">
        <v>291</v>
      </c>
      <c r="C7" s="8" t="s">
        <v>34</v>
      </c>
      <c r="D7" s="9">
        <v>1.7419356730048931E-2</v>
      </c>
    </row>
    <row r="8" spans="1:4" ht="26" x14ac:dyDescent="0.35">
      <c r="A8" s="8" t="s">
        <v>103</v>
      </c>
      <c r="B8" s="8" t="s">
        <v>104</v>
      </c>
      <c r="C8" s="8" t="s">
        <v>100</v>
      </c>
      <c r="D8" s="9">
        <v>1.6896039159777276E-2</v>
      </c>
    </row>
    <row r="9" spans="1:4" x14ac:dyDescent="0.35">
      <c r="A9" s="8" t="s">
        <v>154</v>
      </c>
      <c r="B9" s="8" t="s">
        <v>155</v>
      </c>
      <c r="C9" s="8" t="s">
        <v>46</v>
      </c>
      <c r="D9" s="9">
        <v>1.6524890196478098E-2</v>
      </c>
    </row>
    <row r="10" spans="1:4" x14ac:dyDescent="0.35">
      <c r="A10" s="8" t="s">
        <v>316</v>
      </c>
      <c r="B10" s="8" t="s">
        <v>317</v>
      </c>
      <c r="C10" s="8" t="s">
        <v>12</v>
      </c>
      <c r="D10" s="9">
        <v>1.6149857850328471E-2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+'midcap 150 Index'!A1</f>
        <v>PSU</v>
      </c>
      <c r="B16" s="29"/>
      <c r="C16" s="30">
        <v>0.1104</v>
      </c>
      <c r="D16" s="31"/>
    </row>
    <row r="17" spans="1:4" ht="15" thickBot="1" x14ac:dyDescent="0.4">
      <c r="A17" s="29" t="str">
        <f>+'midcap 150 Index'!A2</f>
        <v>MNC</v>
      </c>
      <c r="B17" s="29"/>
      <c r="C17" s="30">
        <v>3.6700000000000003E-2</v>
      </c>
      <c r="D17" s="31"/>
    </row>
    <row r="18" spans="1:4" ht="15" thickBot="1" x14ac:dyDescent="0.4">
      <c r="A18" s="29" t="str">
        <f>+'midcap 150 Index'!A3</f>
        <v>Hinduja</v>
      </c>
      <c r="B18" s="29"/>
      <c r="C18" s="30">
        <v>2.7400000000000001E-2</v>
      </c>
      <c r="D18" s="31"/>
    </row>
    <row r="19" spans="1:4" ht="15" thickBot="1" x14ac:dyDescent="0.4">
      <c r="A19" s="29" t="str">
        <f>+'midcap 150 Index'!A4</f>
        <v>Federal Bank</v>
      </c>
      <c r="B19" s="29"/>
      <c r="C19" s="30">
        <v>2.06E-2</v>
      </c>
      <c r="D19" s="31"/>
    </row>
    <row r="20" spans="1:4" ht="15" thickBot="1" x14ac:dyDescent="0.4">
      <c r="A20" s="29" t="str">
        <f>+'midcap 150 Index'!A5</f>
        <v>MCX</v>
      </c>
      <c r="B20" s="29"/>
      <c r="C20" s="30">
        <v>2.0299999999999999E-2</v>
      </c>
      <c r="D20" s="31"/>
    </row>
    <row r="21" spans="1:4" ht="15" thickBot="1" x14ac:dyDescent="0.4">
      <c r="A21" s="29" t="str">
        <f>+'midcap 150 Index'!A6</f>
        <v>Om Prakash Jindal</v>
      </c>
      <c r="B21" s="29"/>
      <c r="C21" s="30">
        <v>1.7299999999999999E-2</v>
      </c>
      <c r="D21" s="31"/>
    </row>
    <row r="22" spans="1:4" ht="15" thickBot="1" x14ac:dyDescent="0.4">
      <c r="A22" s="29" t="str">
        <f>+'midcap 150 Index'!A7</f>
        <v>ICICI</v>
      </c>
      <c r="B22" s="29"/>
      <c r="C22" s="37">
        <v>1.72E-2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0.28895928999999992</v>
      </c>
    </row>
    <row r="27" spans="1:4" x14ac:dyDescent="0.35">
      <c r="A27" s="10" t="s">
        <v>323</v>
      </c>
      <c r="B27" s="20">
        <v>0.13529603000000001</v>
      </c>
    </row>
    <row r="28" spans="1:4" x14ac:dyDescent="0.35">
      <c r="A28" s="10" t="s">
        <v>325</v>
      </c>
      <c r="B28" s="20">
        <v>0.10208587000000001</v>
      </c>
    </row>
    <row r="29" spans="1:4" x14ac:dyDescent="0.35">
      <c r="A29" s="10" t="s">
        <v>324</v>
      </c>
      <c r="B29" s="20">
        <v>6.6385040000000006E-2</v>
      </c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11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AC0D2-A0B1-41C5-A2DE-3DC58423C08A}">
  <dimension ref="A1:B7"/>
  <sheetViews>
    <sheetView workbookViewId="0">
      <selection activeCell="U43" sqref="U43"/>
    </sheetView>
  </sheetViews>
  <sheetFormatPr defaultRowHeight="14.5" x14ac:dyDescent="0.35"/>
  <sheetData>
    <row r="1" spans="1:2" x14ac:dyDescent="0.35">
      <c r="A1" s="22" t="s">
        <v>336</v>
      </c>
      <c r="B1" s="23">
        <v>11.041496999999998</v>
      </c>
    </row>
    <row r="2" spans="1:2" x14ac:dyDescent="0.35">
      <c r="A2" s="22" t="s">
        <v>343</v>
      </c>
      <c r="B2" s="23">
        <v>3.6715049999999998</v>
      </c>
    </row>
    <row r="3" spans="1:2" x14ac:dyDescent="0.35">
      <c r="A3" s="22" t="s">
        <v>385</v>
      </c>
      <c r="B3" s="23">
        <v>2.740437</v>
      </c>
    </row>
    <row r="4" spans="1:2" x14ac:dyDescent="0.35">
      <c r="A4" s="22" t="s">
        <v>364</v>
      </c>
      <c r="B4" s="23">
        <v>2.0556239999999999</v>
      </c>
    </row>
    <row r="5" spans="1:2" x14ac:dyDescent="0.35">
      <c r="A5" s="22" t="s">
        <v>361</v>
      </c>
      <c r="B5" s="23">
        <v>2.0269490000000001</v>
      </c>
    </row>
    <row r="6" spans="1:2" x14ac:dyDescent="0.35">
      <c r="A6" s="22" t="s">
        <v>386</v>
      </c>
      <c r="B6" s="23">
        <v>1.7338610000000001</v>
      </c>
    </row>
    <row r="7" spans="1:2" x14ac:dyDescent="0.35">
      <c r="A7" s="22" t="s">
        <v>339</v>
      </c>
      <c r="B7" s="23">
        <v>1.7179469999999999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9"/>
  <sheetViews>
    <sheetView workbookViewId="0">
      <selection activeCell="G43" sqref="G43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176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164</v>
      </c>
      <c r="B4" s="8" t="s">
        <v>165</v>
      </c>
      <c r="C4" s="8" t="s">
        <v>166</v>
      </c>
      <c r="D4" s="9">
        <v>0.17876496901048486</v>
      </c>
    </row>
    <row r="5" spans="1:4" x14ac:dyDescent="0.35">
      <c r="A5" s="8" t="s">
        <v>167</v>
      </c>
      <c r="B5" s="8" t="s">
        <v>168</v>
      </c>
      <c r="C5" s="8" t="s">
        <v>169</v>
      </c>
      <c r="D5" s="9">
        <v>0.17247248015861649</v>
      </c>
    </row>
    <row r="6" spans="1:4" x14ac:dyDescent="0.35">
      <c r="A6" s="8" t="s">
        <v>170</v>
      </c>
      <c r="B6" s="8" t="s">
        <v>171</v>
      </c>
      <c r="C6" s="8" t="s">
        <v>166</v>
      </c>
      <c r="D6" s="9">
        <v>0.14387837607003981</v>
      </c>
    </row>
    <row r="7" spans="1:4" x14ac:dyDescent="0.35">
      <c r="A7" s="8" t="s">
        <v>172</v>
      </c>
      <c r="B7" s="8" t="s">
        <v>173</v>
      </c>
      <c r="C7" s="8" t="s">
        <v>174</v>
      </c>
      <c r="D7" s="9">
        <v>9.6773945662840394E-2</v>
      </c>
    </row>
    <row r="8" spans="1:4" x14ac:dyDescent="0.35">
      <c r="A8" s="8" t="s">
        <v>125</v>
      </c>
      <c r="B8" s="8" t="s">
        <v>126</v>
      </c>
      <c r="C8" s="8" t="s">
        <v>127</v>
      </c>
      <c r="D8" s="9">
        <v>5.5344624779011607E-2</v>
      </c>
    </row>
    <row r="9" spans="1:4" x14ac:dyDescent="0.35">
      <c r="A9" s="8" t="s">
        <v>175</v>
      </c>
      <c r="B9" s="8" t="s">
        <v>213</v>
      </c>
      <c r="C9" s="8" t="s">
        <v>166</v>
      </c>
      <c r="D9" s="9">
        <v>5.1835535681451488E-2</v>
      </c>
    </row>
    <row r="10" spans="1:4" x14ac:dyDescent="0.35">
      <c r="A10" s="8" t="s">
        <v>274</v>
      </c>
      <c r="B10" s="8" t="s">
        <v>275</v>
      </c>
      <c r="C10" s="8" t="s">
        <v>81</v>
      </c>
      <c r="D10" s="9">
        <v>4.7484064202497164E-2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+'metal ETF'!A1</f>
        <v>Om Prakash Jindal</v>
      </c>
      <c r="B16" s="29"/>
      <c r="C16" s="30">
        <v>0.2215</v>
      </c>
      <c r="D16" s="31"/>
    </row>
    <row r="17" spans="1:4" ht="15" thickBot="1" x14ac:dyDescent="0.4">
      <c r="A17" s="29" t="str">
        <f>+'metal ETF'!A2</f>
        <v>Tata</v>
      </c>
      <c r="B17" s="29"/>
      <c r="C17" s="30">
        <v>0.17879999999999999</v>
      </c>
      <c r="D17" s="31"/>
    </row>
    <row r="18" spans="1:4" ht="15" thickBot="1" x14ac:dyDescent="0.4">
      <c r="A18" s="29" t="str">
        <f>+'metal ETF'!A3</f>
        <v>Birla Aditya</v>
      </c>
      <c r="B18" s="29"/>
      <c r="C18" s="30">
        <v>0.17249999999999999</v>
      </c>
      <c r="D18" s="31"/>
    </row>
    <row r="19" spans="1:4" ht="15" thickBot="1" x14ac:dyDescent="0.4">
      <c r="A19" s="29" t="str">
        <f>+'metal ETF'!A4</f>
        <v>PSU</v>
      </c>
      <c r="B19" s="29"/>
      <c r="C19" s="30">
        <v>0.12920000000000001</v>
      </c>
      <c r="D19" s="31"/>
    </row>
    <row r="20" spans="1:4" ht="15" thickBot="1" x14ac:dyDescent="0.4">
      <c r="A20" s="29" t="str">
        <f>+'metal ETF'!A5</f>
        <v>Adani</v>
      </c>
      <c r="B20" s="29"/>
      <c r="C20" s="30">
        <v>9.6799999999999997E-2</v>
      </c>
      <c r="D20" s="31"/>
    </row>
    <row r="21" spans="1:4" ht="15" thickBot="1" x14ac:dyDescent="0.4">
      <c r="A21" s="29" t="str">
        <f>+'metal ETF'!A6</f>
        <v>Vedanta - MNC</v>
      </c>
      <c r="B21" s="29"/>
      <c r="C21" s="30" t="s">
        <v>388</v>
      </c>
      <c r="D21" s="31"/>
    </row>
    <row r="22" spans="1:4" ht="15" thickBot="1" x14ac:dyDescent="0.4">
      <c r="A22" s="29" t="str">
        <f>+'metal ETF'!A7</f>
        <v>Sanjay Gupta</v>
      </c>
      <c r="B22" s="29"/>
      <c r="C22" s="37">
        <v>4.7500000000000001E-2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333</v>
      </c>
      <c r="B26" s="20">
        <v>0.91504132000000016</v>
      </c>
    </row>
    <row r="27" spans="1:4" x14ac:dyDescent="0.35">
      <c r="A27" s="10" t="s">
        <v>323</v>
      </c>
      <c r="B27" s="20">
        <v>8.4238370000000007E-2</v>
      </c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10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B91CE-02A1-402E-AAEE-0C8DB14F033A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386</v>
      </c>
      <c r="B1" s="23">
        <v>22.151447000000001</v>
      </c>
    </row>
    <row r="2" spans="1:2" x14ac:dyDescent="0.35">
      <c r="A2" s="22" t="s">
        <v>338</v>
      </c>
      <c r="B2" s="23">
        <v>17.876497000000001</v>
      </c>
    </row>
    <row r="3" spans="1:2" x14ac:dyDescent="0.35">
      <c r="A3" s="22" t="s">
        <v>359</v>
      </c>
      <c r="B3" s="23">
        <v>17.247247999999999</v>
      </c>
    </row>
    <row r="4" spans="1:2" x14ac:dyDescent="0.35">
      <c r="A4" s="22" t="s">
        <v>336</v>
      </c>
      <c r="B4" s="23">
        <v>12.918545000000002</v>
      </c>
    </row>
    <row r="5" spans="1:2" x14ac:dyDescent="0.35">
      <c r="A5" s="22" t="s">
        <v>360</v>
      </c>
      <c r="B5" s="23">
        <v>9.6773950000000006</v>
      </c>
    </row>
    <row r="6" spans="1:2" x14ac:dyDescent="0.35">
      <c r="A6" s="22" t="s">
        <v>376</v>
      </c>
      <c r="B6" s="23">
        <v>8.8939400000000006</v>
      </c>
    </row>
    <row r="7" spans="1:2" x14ac:dyDescent="0.35">
      <c r="A7" s="22" t="s">
        <v>387</v>
      </c>
      <c r="B7" s="23">
        <v>4.7484060000000001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9"/>
  <sheetViews>
    <sheetView workbookViewId="0">
      <selection activeCell="F41" sqref="F41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187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188</v>
      </c>
      <c r="B4" s="8" t="s">
        <v>189</v>
      </c>
      <c r="C4" s="8" t="s">
        <v>51</v>
      </c>
      <c r="D4" s="9">
        <v>0.1404</v>
      </c>
    </row>
    <row r="5" spans="1:4" x14ac:dyDescent="0.35">
      <c r="A5" s="8" t="s">
        <v>61</v>
      </c>
      <c r="B5" s="8" t="s">
        <v>62</v>
      </c>
      <c r="C5" s="8" t="s">
        <v>51</v>
      </c>
      <c r="D5" s="9">
        <v>0.13139999999999999</v>
      </c>
    </row>
    <row r="6" spans="1:4" x14ac:dyDescent="0.35">
      <c r="A6" s="8" t="s">
        <v>190</v>
      </c>
      <c r="B6" s="8" t="s">
        <v>191</v>
      </c>
      <c r="C6" s="8" t="s">
        <v>51</v>
      </c>
      <c r="D6" s="9">
        <v>9.98E-2</v>
      </c>
    </row>
    <row r="7" spans="1:4" x14ac:dyDescent="0.35">
      <c r="A7" s="8" t="s">
        <v>149</v>
      </c>
      <c r="B7" s="8" t="s">
        <v>150</v>
      </c>
      <c r="C7" s="8" t="s">
        <v>51</v>
      </c>
      <c r="D7" s="9">
        <v>8.5699999999999998E-2</v>
      </c>
    </row>
    <row r="8" spans="1:4" x14ac:dyDescent="0.35">
      <c r="A8" s="8" t="s">
        <v>192</v>
      </c>
      <c r="B8" s="8" t="s">
        <v>193</v>
      </c>
      <c r="C8" s="8" t="s">
        <v>194</v>
      </c>
      <c r="D8" s="9">
        <v>8.4599999999999995E-2</v>
      </c>
    </row>
    <row r="9" spans="1:4" x14ac:dyDescent="0.35">
      <c r="A9" s="8" t="s">
        <v>195</v>
      </c>
      <c r="B9" s="8" t="s">
        <v>196</v>
      </c>
      <c r="C9" s="8" t="s">
        <v>194</v>
      </c>
      <c r="D9" s="9">
        <v>6.1199999999999997E-2</v>
      </c>
    </row>
    <row r="10" spans="1:4" x14ac:dyDescent="0.35">
      <c r="A10" s="8" t="s">
        <v>318</v>
      </c>
      <c r="B10" s="8" t="s">
        <v>319</v>
      </c>
      <c r="C10" s="8" t="s">
        <v>51</v>
      </c>
      <c r="D10" s="9">
        <v>5.3100000000000001E-2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+'chemical ETF'!A1</f>
        <v>Parekh</v>
      </c>
      <c r="B16" s="29"/>
      <c r="C16" s="30">
        <v>0.1404</v>
      </c>
      <c r="D16" s="31"/>
    </row>
    <row r="17" spans="1:4" ht="15" thickBot="1" x14ac:dyDescent="0.4">
      <c r="A17" s="29" t="str">
        <f>+'chemical ETF'!A2</f>
        <v>DCM</v>
      </c>
      <c r="B17" s="29"/>
      <c r="C17" s="30">
        <v>9.98E-2</v>
      </c>
      <c r="D17" s="31"/>
    </row>
    <row r="18" spans="1:4" ht="15" thickBot="1" x14ac:dyDescent="0.4">
      <c r="A18" s="29" t="str">
        <f>+'chemical ETF'!A3</f>
        <v>Arvind Mafatlal</v>
      </c>
      <c r="B18" s="29"/>
      <c r="C18" s="30">
        <v>8.5699999999999998E-2</v>
      </c>
      <c r="D18" s="31"/>
    </row>
    <row r="19" spans="1:4" ht="15" thickBot="1" x14ac:dyDescent="0.4">
      <c r="A19" s="29" t="str">
        <f>+'chemical ETF'!A4</f>
        <v>Rajju Shroff</v>
      </c>
      <c r="B19" s="29"/>
      <c r="C19" s="30">
        <v>8.4599999999999995E-2</v>
      </c>
      <c r="D19" s="31"/>
    </row>
    <row r="20" spans="1:4" ht="15" thickBot="1" x14ac:dyDescent="0.4">
      <c r="A20" s="29" t="str">
        <f>+'chemical ETF'!A5</f>
        <v>Murugappa Chettiar</v>
      </c>
      <c r="B20" s="29"/>
      <c r="C20" s="30">
        <v>6.1199999999999997E-2</v>
      </c>
      <c r="D20" s="31"/>
    </row>
    <row r="21" spans="1:4" ht="15" thickBot="1" x14ac:dyDescent="0.4">
      <c r="A21" s="29" t="str">
        <f>+'chemical ETF'!A6</f>
        <v>Mehta CK</v>
      </c>
      <c r="B21" s="29"/>
      <c r="C21" s="30">
        <v>5.7500000000000002E-2</v>
      </c>
      <c r="D21" s="31"/>
    </row>
    <row r="22" spans="1:4" ht="15" thickBot="1" x14ac:dyDescent="0.4">
      <c r="A22" s="29" t="str">
        <f>+'chemical ETF'!A7</f>
        <v>Inox</v>
      </c>
      <c r="B22" s="29"/>
      <c r="C22" s="37">
        <v>5.3100000000000001E-2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330</v>
      </c>
      <c r="B26" s="20">
        <v>0.99919046000000011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9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8A55C-53BC-4A1F-B3B0-83D555ACE627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389</v>
      </c>
      <c r="B1" s="23">
        <v>14.03847</v>
      </c>
    </row>
    <row r="2" spans="1:2" x14ac:dyDescent="0.35">
      <c r="A2" s="22" t="s">
        <v>390</v>
      </c>
      <c r="B2" s="23">
        <v>9.9821950000000008</v>
      </c>
    </row>
    <row r="3" spans="1:2" x14ac:dyDescent="0.35">
      <c r="A3" s="22" t="s">
        <v>346</v>
      </c>
      <c r="B3" s="23">
        <v>8.5702449999999999</v>
      </c>
    </row>
    <row r="4" spans="1:2" x14ac:dyDescent="0.35">
      <c r="A4" s="22" t="s">
        <v>391</v>
      </c>
      <c r="B4" s="23">
        <v>8.4642879999999998</v>
      </c>
    </row>
    <row r="5" spans="1:2" x14ac:dyDescent="0.35">
      <c r="A5" s="22" t="s">
        <v>345</v>
      </c>
      <c r="B5" s="23">
        <v>6.1164180000000004</v>
      </c>
    </row>
    <row r="6" spans="1:2" x14ac:dyDescent="0.35">
      <c r="A6" s="22" t="s">
        <v>392</v>
      </c>
      <c r="B6" s="23">
        <v>5.7546169999999996</v>
      </c>
    </row>
    <row r="7" spans="1:2" x14ac:dyDescent="0.35">
      <c r="A7" s="22" t="s">
        <v>393</v>
      </c>
      <c r="B7" s="23">
        <v>5.3117580000000002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9"/>
  <sheetViews>
    <sheetView workbookViewId="0">
      <selection activeCell="F43" sqref="F43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thickBot="1" x14ac:dyDescent="0.4">
      <c r="A1" s="32" t="s">
        <v>203</v>
      </c>
      <c r="B1" s="32"/>
      <c r="C1" s="32"/>
      <c r="D1" s="32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76</v>
      </c>
      <c r="B4" s="8" t="s">
        <v>77</v>
      </c>
      <c r="C4" s="8" t="s">
        <v>78</v>
      </c>
      <c r="D4" s="9">
        <v>0.12863421604207362</v>
      </c>
    </row>
    <row r="5" spans="1:4" x14ac:dyDescent="0.35">
      <c r="A5" s="8" t="s">
        <v>56</v>
      </c>
      <c r="B5" s="8" t="s">
        <v>57</v>
      </c>
      <c r="C5" s="8" t="s">
        <v>58</v>
      </c>
      <c r="D5" s="9">
        <v>0.12302294878563344</v>
      </c>
    </row>
    <row r="6" spans="1:4" x14ac:dyDescent="0.35">
      <c r="A6" s="8" t="s">
        <v>115</v>
      </c>
      <c r="B6" s="8" t="s">
        <v>116</v>
      </c>
      <c r="C6" s="8" t="s">
        <v>78</v>
      </c>
      <c r="D6" s="9">
        <v>9.891347640177138E-2</v>
      </c>
    </row>
    <row r="7" spans="1:4" x14ac:dyDescent="0.35">
      <c r="A7" s="8" t="s">
        <v>161</v>
      </c>
      <c r="B7" s="8" t="s">
        <v>162</v>
      </c>
      <c r="C7" s="8" t="s">
        <v>163</v>
      </c>
      <c r="D7" s="9">
        <v>7.9749739839374931E-2</v>
      </c>
    </row>
    <row r="8" spans="1:4" x14ac:dyDescent="0.35">
      <c r="A8" s="8" t="s">
        <v>59</v>
      </c>
      <c r="B8" s="8" t="s">
        <v>60</v>
      </c>
      <c r="C8" s="8" t="s">
        <v>58</v>
      </c>
      <c r="D8" s="9">
        <v>7.5499114295769651E-2</v>
      </c>
    </row>
    <row r="9" spans="1:4" x14ac:dyDescent="0.35">
      <c r="A9" s="8" t="s">
        <v>197</v>
      </c>
      <c r="B9" s="8" t="s">
        <v>198</v>
      </c>
      <c r="C9" s="8" t="s">
        <v>199</v>
      </c>
      <c r="D9" s="9">
        <v>7.4624205662303975E-2</v>
      </c>
    </row>
    <row r="10" spans="1:4" x14ac:dyDescent="0.35">
      <c r="A10" s="8" t="s">
        <v>294</v>
      </c>
      <c r="B10" s="8" t="s">
        <v>295</v>
      </c>
      <c r="C10" s="8" t="s">
        <v>6</v>
      </c>
      <c r="D10" s="9">
        <v>5.4427583100132168E-2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">
        <v>336</v>
      </c>
      <c r="B16" s="29"/>
      <c r="C16" s="30">
        <v>0.99580000000000002</v>
      </c>
      <c r="D16" s="31"/>
    </row>
    <row r="17" spans="1:4" ht="15" thickBot="1" x14ac:dyDescent="0.4">
      <c r="A17" s="41"/>
      <c r="B17" s="41"/>
      <c r="C17" s="30"/>
      <c r="D17" s="31"/>
    </row>
    <row r="18" spans="1:4" ht="15" thickBot="1" x14ac:dyDescent="0.4">
      <c r="A18" s="42"/>
      <c r="B18" s="42"/>
      <c r="C18" s="30"/>
      <c r="D18" s="31"/>
    </row>
    <row r="19" spans="1:4" ht="15" thickBot="1" x14ac:dyDescent="0.4">
      <c r="A19" s="41"/>
      <c r="B19" s="41"/>
      <c r="C19" s="30"/>
      <c r="D19" s="31"/>
    </row>
    <row r="20" spans="1:4" ht="15" thickBot="1" x14ac:dyDescent="0.4">
      <c r="A20" s="41"/>
      <c r="B20" s="41"/>
      <c r="C20" s="30"/>
      <c r="D20" s="31"/>
    </row>
    <row r="21" spans="1:4" ht="15" thickBot="1" x14ac:dyDescent="0.4">
      <c r="A21" s="41"/>
      <c r="B21" s="41"/>
      <c r="C21" s="30"/>
      <c r="D21" s="31"/>
    </row>
    <row r="22" spans="1:4" ht="15" thickBot="1" x14ac:dyDescent="0.4">
      <c r="A22" s="41"/>
      <c r="B22" s="41"/>
      <c r="C22" s="37"/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332</v>
      </c>
      <c r="B26" s="20">
        <v>0.34250035000000006</v>
      </c>
    </row>
    <row r="27" spans="1:4" x14ac:dyDescent="0.35">
      <c r="A27" s="10" t="s">
        <v>323</v>
      </c>
      <c r="B27" s="20">
        <v>0.25200189000000001</v>
      </c>
    </row>
    <row r="28" spans="1:4" x14ac:dyDescent="0.35">
      <c r="A28" s="10" t="s">
        <v>78</v>
      </c>
      <c r="B28" s="20">
        <v>0.25151158000000001</v>
      </c>
    </row>
    <row r="29" spans="1:4" x14ac:dyDescent="0.35">
      <c r="A29" s="10" t="s">
        <v>322</v>
      </c>
      <c r="B29" s="20">
        <v>8.794805E-2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8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9"/>
  <sheetViews>
    <sheetView workbookViewId="0">
      <selection activeCell="F39" sqref="F3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43" t="s">
        <v>214</v>
      </c>
      <c r="B1" s="43"/>
      <c r="C1" s="43"/>
      <c r="D1" s="43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215</v>
      </c>
      <c r="B4" s="8" t="s">
        <v>216</v>
      </c>
      <c r="C4" s="8" t="s">
        <v>217</v>
      </c>
      <c r="D4" s="9">
        <v>0.20699999999999999</v>
      </c>
    </row>
    <row r="5" spans="1:4" x14ac:dyDescent="0.35">
      <c r="A5" s="8" t="s">
        <v>218</v>
      </c>
      <c r="B5" s="8" t="s">
        <v>219</v>
      </c>
      <c r="C5" s="8" t="s">
        <v>217</v>
      </c>
      <c r="D5" s="9">
        <v>0.19989999999999999</v>
      </c>
    </row>
    <row r="6" spans="1:4" x14ac:dyDescent="0.35">
      <c r="A6" s="8" t="s">
        <v>220</v>
      </c>
      <c r="B6" s="8" t="s">
        <v>221</v>
      </c>
      <c r="C6" s="8" t="s">
        <v>217</v>
      </c>
      <c r="D6" s="9">
        <v>0.18190000000000001</v>
      </c>
    </row>
    <row r="7" spans="1:4" x14ac:dyDescent="0.35">
      <c r="A7" s="8" t="s">
        <v>222</v>
      </c>
      <c r="B7" s="8" t="s">
        <v>223</v>
      </c>
      <c r="C7" s="8" t="s">
        <v>217</v>
      </c>
      <c r="D7" s="9">
        <v>8.4400000000000003E-2</v>
      </c>
    </row>
    <row r="8" spans="1:4" x14ac:dyDescent="0.35">
      <c r="A8" s="8" t="s">
        <v>224</v>
      </c>
      <c r="B8" s="8" t="s">
        <v>225</v>
      </c>
      <c r="C8" s="8" t="s">
        <v>217</v>
      </c>
      <c r="D8" s="9">
        <v>7.9100000000000004E-2</v>
      </c>
    </row>
    <row r="9" spans="1:4" x14ac:dyDescent="0.35">
      <c r="A9" s="8" t="s">
        <v>226</v>
      </c>
      <c r="B9" s="8" t="s">
        <v>227</v>
      </c>
      <c r="C9" s="8" t="s">
        <v>217</v>
      </c>
      <c r="D9" s="9">
        <v>5.6000000000000001E-2</v>
      </c>
    </row>
    <row r="10" spans="1:4" x14ac:dyDescent="0.35">
      <c r="A10" s="8" t="s">
        <v>228</v>
      </c>
      <c r="B10" s="8" t="s">
        <v>229</v>
      </c>
      <c r="C10" s="8" t="s">
        <v>217</v>
      </c>
      <c r="D10" s="9">
        <v>5.3900000000000003E-2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+'BSE Hospital ETF'!A1</f>
        <v>Apollo Hospitals</v>
      </c>
      <c r="B16" s="29"/>
      <c r="C16" s="30">
        <v>0.21379999999999999</v>
      </c>
      <c r="D16" s="31"/>
    </row>
    <row r="17" spans="1:4" ht="15" thickBot="1" x14ac:dyDescent="0.4">
      <c r="A17" s="29" t="str">
        <f>+'BSE Hospital ETF'!A2</f>
        <v>Max</v>
      </c>
      <c r="B17" s="29"/>
      <c r="C17" s="30">
        <v>0.19989999999999999</v>
      </c>
      <c r="D17" s="31"/>
    </row>
    <row r="18" spans="1:4" ht="15" thickBot="1" x14ac:dyDescent="0.4">
      <c r="A18" s="29" t="str">
        <f>+'BSE Hospital ETF'!A3</f>
        <v>Fortis</v>
      </c>
      <c r="B18" s="29"/>
      <c r="C18" s="30">
        <v>0.18190000000000001</v>
      </c>
      <c r="D18" s="31"/>
    </row>
    <row r="19" spans="1:4" ht="15" thickBot="1" x14ac:dyDescent="0.4">
      <c r="A19" s="29" t="str">
        <f>+'BSE Hospital ETF'!A4</f>
        <v>Devi Prasad Shetty</v>
      </c>
      <c r="B19" s="29"/>
      <c r="C19" s="30">
        <v>5.6000000000000001E-2</v>
      </c>
      <c r="D19" s="31"/>
    </row>
    <row r="20" spans="1:4" ht="15" thickBot="1" x14ac:dyDescent="0.4">
      <c r="A20" s="29" t="str">
        <f>+'BSE Hospital ETF'!A5</f>
        <v>HCG</v>
      </c>
      <c r="B20" s="29"/>
      <c r="C20" s="30">
        <v>1.6299999999999999E-2</v>
      </c>
      <c r="D20" s="31"/>
    </row>
    <row r="21" spans="1:4" ht="15" thickBot="1" x14ac:dyDescent="0.4">
      <c r="A21" s="29" t="str">
        <f>+'BSE Hospital ETF'!A6</f>
        <v>Raunaq Singh</v>
      </c>
      <c r="B21" s="29"/>
      <c r="C21" s="30">
        <v>6.6E-3</v>
      </c>
      <c r="D21" s="31"/>
    </row>
    <row r="22" spans="1:4" ht="15" thickBot="1" x14ac:dyDescent="0.4">
      <c r="A22" s="29"/>
      <c r="B22" s="29"/>
      <c r="C22" s="37"/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325</v>
      </c>
      <c r="B26" s="20">
        <v>1.0002851100000001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7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BDEF0-027C-40DA-810A-819A3713DB1B}">
  <dimension ref="A1:B6"/>
  <sheetViews>
    <sheetView workbookViewId="0">
      <selection sqref="A1:B6"/>
    </sheetView>
  </sheetViews>
  <sheetFormatPr defaultRowHeight="14.5" x14ac:dyDescent="0.35"/>
  <sheetData>
    <row r="1" spans="1:2" x14ac:dyDescent="0.35">
      <c r="A1" s="22" t="s">
        <v>394</v>
      </c>
      <c r="B1" s="23">
        <v>21.377469000000001</v>
      </c>
    </row>
    <row r="2" spans="1:2" x14ac:dyDescent="0.35">
      <c r="A2" s="22" t="s">
        <v>395</v>
      </c>
      <c r="B2" s="23">
        <v>19.992781000000001</v>
      </c>
    </row>
    <row r="3" spans="1:2" x14ac:dyDescent="0.35">
      <c r="A3" s="22" t="s">
        <v>396</v>
      </c>
      <c r="B3" s="23">
        <v>18.193804</v>
      </c>
    </row>
    <row r="4" spans="1:2" x14ac:dyDescent="0.35">
      <c r="A4" s="22" t="s">
        <v>397</v>
      </c>
      <c r="B4" s="23">
        <v>5.6005549999999999</v>
      </c>
    </row>
    <row r="5" spans="1:2" x14ac:dyDescent="0.35">
      <c r="A5" s="22" t="s">
        <v>398</v>
      </c>
      <c r="B5" s="23">
        <v>1.63192</v>
      </c>
    </row>
    <row r="6" spans="1:2" x14ac:dyDescent="0.35">
      <c r="A6" s="22" t="s">
        <v>399</v>
      </c>
      <c r="B6" s="23">
        <v>0.65775700000000004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9"/>
  <sheetViews>
    <sheetView workbookViewId="0">
      <selection activeCell="I35" sqref="I35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43" t="s">
        <v>230</v>
      </c>
      <c r="B1" s="43"/>
      <c r="C1" s="43"/>
      <c r="D1" s="43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89</v>
      </c>
      <c r="B4" s="8" t="s">
        <v>90</v>
      </c>
      <c r="C4" s="8" t="s">
        <v>9</v>
      </c>
      <c r="D4" s="9">
        <v>0.34029999999999999</v>
      </c>
    </row>
    <row r="5" spans="1:4" x14ac:dyDescent="0.35">
      <c r="A5" s="8" t="s">
        <v>231</v>
      </c>
      <c r="B5" s="8" t="s">
        <v>232</v>
      </c>
      <c r="C5" s="8" t="s">
        <v>9</v>
      </c>
      <c r="D5" s="9">
        <v>0.121</v>
      </c>
    </row>
    <row r="6" spans="1:4" x14ac:dyDescent="0.35">
      <c r="A6" s="8" t="s">
        <v>233</v>
      </c>
      <c r="B6" s="8" t="s">
        <v>234</v>
      </c>
      <c r="C6" s="8" t="s">
        <v>9</v>
      </c>
      <c r="D6" s="9">
        <v>0.1166</v>
      </c>
    </row>
    <row r="7" spans="1:4" x14ac:dyDescent="0.35">
      <c r="A7" s="8" t="s">
        <v>235</v>
      </c>
      <c r="B7" s="8" t="s">
        <v>236</v>
      </c>
      <c r="C7" s="8" t="s">
        <v>9</v>
      </c>
      <c r="D7" s="9">
        <v>0.1075</v>
      </c>
    </row>
    <row r="8" spans="1:4" x14ac:dyDescent="0.35">
      <c r="A8" s="8" t="s">
        <v>237</v>
      </c>
      <c r="B8" s="8" t="s">
        <v>238</v>
      </c>
      <c r="C8" s="8" t="s">
        <v>9</v>
      </c>
      <c r="D8" s="9">
        <v>9.9599999999999994E-2</v>
      </c>
    </row>
    <row r="9" spans="1:4" x14ac:dyDescent="0.35">
      <c r="A9" s="8" t="s">
        <v>239</v>
      </c>
      <c r="B9" s="8" t="s">
        <v>240</v>
      </c>
      <c r="C9" s="8" t="s">
        <v>9</v>
      </c>
      <c r="D9" s="9">
        <v>8.6800000000000002E-2</v>
      </c>
    </row>
    <row r="10" spans="1:4" x14ac:dyDescent="0.35">
      <c r="A10" s="8" t="s">
        <v>296</v>
      </c>
      <c r="B10" s="8" t="s">
        <v>297</v>
      </c>
      <c r="C10" s="8" t="s">
        <v>9</v>
      </c>
      <c r="D10" s="9">
        <v>4.7E-2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+'PSU bank index '!A1</f>
        <v>PSU</v>
      </c>
      <c r="B16" s="29"/>
      <c r="C16" s="30">
        <v>0.66169999999999995</v>
      </c>
      <c r="D16" s="31"/>
    </row>
    <row r="17" spans="1:4" ht="15" thickBot="1" x14ac:dyDescent="0.4">
      <c r="A17" s="29" t="str">
        <f>+'PSU bank index '!A2</f>
        <v>PSU - SBI</v>
      </c>
      <c r="B17" s="29"/>
      <c r="C17" s="30">
        <v>0.34029999999999999</v>
      </c>
      <c r="D17" s="31"/>
    </row>
    <row r="18" spans="1:4" ht="15" thickBot="1" x14ac:dyDescent="0.4">
      <c r="A18" s="42"/>
      <c r="B18" s="42"/>
      <c r="C18" s="30"/>
      <c r="D18" s="31"/>
    </row>
    <row r="19" spans="1:4" ht="15" thickBot="1" x14ac:dyDescent="0.4">
      <c r="A19" s="41"/>
      <c r="B19" s="41"/>
      <c r="C19" s="30"/>
      <c r="D19" s="31"/>
    </row>
    <row r="20" spans="1:4" ht="15" thickBot="1" x14ac:dyDescent="0.4">
      <c r="A20" s="41"/>
      <c r="B20" s="41"/>
      <c r="C20" s="30"/>
      <c r="D20" s="31"/>
    </row>
    <row r="21" spans="1:4" ht="15" thickBot="1" x14ac:dyDescent="0.4">
      <c r="A21" s="41"/>
      <c r="B21" s="41"/>
      <c r="C21" s="30"/>
      <c r="D21" s="31"/>
    </row>
    <row r="22" spans="1:4" ht="15" thickBot="1" x14ac:dyDescent="0.4">
      <c r="A22" s="41"/>
      <c r="B22" s="41"/>
      <c r="C22" s="37"/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1.0020226000000001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6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148CC-AB19-4F22-B6A0-E26CFE4895CC}">
  <dimension ref="A1:B2"/>
  <sheetViews>
    <sheetView workbookViewId="0">
      <selection activeCell="W27" sqref="W27"/>
    </sheetView>
  </sheetViews>
  <sheetFormatPr defaultRowHeight="14.5" x14ac:dyDescent="0.35"/>
  <sheetData>
    <row r="1" spans="1:2" x14ac:dyDescent="0.35">
      <c r="A1" t="s">
        <v>336</v>
      </c>
      <c r="B1" s="24">
        <v>66.173074999999997</v>
      </c>
    </row>
    <row r="2" spans="1:2" x14ac:dyDescent="0.35">
      <c r="A2" t="s">
        <v>365</v>
      </c>
      <c r="B2" s="24">
        <v>34.029184999999998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29"/>
  <sheetViews>
    <sheetView workbookViewId="0">
      <selection activeCell="E34" sqref="E34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43" t="s">
        <v>241</v>
      </c>
      <c r="B1" s="43"/>
      <c r="C1" s="43"/>
      <c r="D1" s="43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89</v>
      </c>
      <c r="B4" s="8" t="s">
        <v>90</v>
      </c>
      <c r="C4" s="8" t="s">
        <v>9</v>
      </c>
      <c r="D4" s="9">
        <v>0.33910000000000001</v>
      </c>
    </row>
    <row r="5" spans="1:4" x14ac:dyDescent="0.35">
      <c r="A5" s="8" t="s">
        <v>231</v>
      </c>
      <c r="B5" s="8" t="s">
        <v>232</v>
      </c>
      <c r="C5" s="8" t="s">
        <v>9</v>
      </c>
      <c r="D5" s="9">
        <v>0.1205</v>
      </c>
    </row>
    <row r="6" spans="1:4" x14ac:dyDescent="0.35">
      <c r="A6" s="8" t="s">
        <v>233</v>
      </c>
      <c r="B6" s="8" t="s">
        <v>234</v>
      </c>
      <c r="C6" s="8" t="s">
        <v>9</v>
      </c>
      <c r="D6" s="9">
        <v>0.11609999999999999</v>
      </c>
    </row>
    <row r="7" spans="1:4" x14ac:dyDescent="0.35">
      <c r="A7" s="8" t="s">
        <v>235</v>
      </c>
      <c r="B7" s="8" t="s">
        <v>236</v>
      </c>
      <c r="C7" s="8" t="s">
        <v>9</v>
      </c>
      <c r="D7" s="9">
        <v>0.1071</v>
      </c>
    </row>
    <row r="8" spans="1:4" x14ac:dyDescent="0.35">
      <c r="A8" s="8" t="s">
        <v>237</v>
      </c>
      <c r="B8" s="8" t="s">
        <v>238</v>
      </c>
      <c r="C8" s="8" t="s">
        <v>9</v>
      </c>
      <c r="D8" s="9">
        <v>9.9299999999999999E-2</v>
      </c>
    </row>
    <row r="9" spans="1:4" x14ac:dyDescent="0.35">
      <c r="A9" s="8" t="s">
        <v>239</v>
      </c>
      <c r="B9" s="8" t="s">
        <v>240</v>
      </c>
      <c r="C9" s="8" t="s">
        <v>9</v>
      </c>
      <c r="D9" s="9">
        <v>8.6499999999999994E-2</v>
      </c>
    </row>
    <row r="10" spans="1:4" x14ac:dyDescent="0.35">
      <c r="A10" s="8" t="s">
        <v>296</v>
      </c>
      <c r="B10" s="8" t="s">
        <v>297</v>
      </c>
      <c r="C10" s="8" t="s">
        <v>9</v>
      </c>
      <c r="D10" s="9">
        <v>4.6899999999999997E-2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39" t="s">
        <v>336</v>
      </c>
      <c r="B16" s="40"/>
      <c r="C16" s="30">
        <v>0.6593</v>
      </c>
      <c r="D16" s="31"/>
    </row>
    <row r="17" spans="1:4" ht="15" thickBot="1" x14ac:dyDescent="0.4">
      <c r="A17" s="44" t="s">
        <v>365</v>
      </c>
      <c r="B17" s="45"/>
      <c r="C17" s="30">
        <v>0.33910000000000001</v>
      </c>
      <c r="D17" s="31"/>
    </row>
    <row r="18" spans="1:4" ht="15" thickBot="1" x14ac:dyDescent="0.4">
      <c r="A18" s="42"/>
      <c r="B18" s="42"/>
      <c r="C18" s="30"/>
      <c r="D18" s="31"/>
    </row>
    <row r="19" spans="1:4" ht="15" thickBot="1" x14ac:dyDescent="0.4">
      <c r="A19" s="41"/>
      <c r="B19" s="41"/>
      <c r="C19" s="30"/>
      <c r="D19" s="31"/>
    </row>
    <row r="20" spans="1:4" ht="15" thickBot="1" x14ac:dyDescent="0.4">
      <c r="A20" s="41"/>
      <c r="B20" s="41"/>
      <c r="C20" s="30"/>
      <c r="D20" s="31"/>
    </row>
    <row r="21" spans="1:4" ht="15" thickBot="1" x14ac:dyDescent="0.4">
      <c r="A21" s="41"/>
      <c r="B21" s="41"/>
      <c r="C21" s="30"/>
      <c r="D21" s="31"/>
    </row>
    <row r="22" spans="1:4" ht="15" thickBot="1" x14ac:dyDescent="0.4">
      <c r="A22" s="41"/>
      <c r="B22" s="41"/>
      <c r="C22" s="37"/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0.99837944999999995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5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29"/>
  <sheetViews>
    <sheetView workbookViewId="0">
      <selection sqref="A1:D1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43" t="s">
        <v>249</v>
      </c>
      <c r="B1" s="43"/>
      <c r="C1" s="43"/>
      <c r="D1" s="43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10</v>
      </c>
      <c r="B4" s="8" t="s">
        <v>11</v>
      </c>
      <c r="C4" s="8" t="s">
        <v>9</v>
      </c>
      <c r="D4" s="9">
        <v>0.22059999999999999</v>
      </c>
    </row>
    <row r="5" spans="1:4" x14ac:dyDescent="0.35">
      <c r="A5" s="8" t="s">
        <v>252</v>
      </c>
      <c r="B5" s="8" t="s">
        <v>253</v>
      </c>
      <c r="C5" s="8" t="s">
        <v>9</v>
      </c>
      <c r="D5" s="9">
        <v>0.2072</v>
      </c>
    </row>
    <row r="6" spans="1:4" x14ac:dyDescent="0.35">
      <c r="A6" s="8" t="s">
        <v>250</v>
      </c>
      <c r="B6" s="8" t="s">
        <v>251</v>
      </c>
      <c r="C6" s="8" t="s">
        <v>9</v>
      </c>
      <c r="D6" s="9">
        <v>0.18970000000000001</v>
      </c>
    </row>
    <row r="7" spans="1:4" x14ac:dyDescent="0.35">
      <c r="A7" s="8" t="s">
        <v>7</v>
      </c>
      <c r="B7" s="8" t="s">
        <v>8</v>
      </c>
      <c r="C7" s="8" t="s">
        <v>9</v>
      </c>
      <c r="D7" s="9">
        <v>0.18629999999999999</v>
      </c>
    </row>
    <row r="8" spans="1:4" x14ac:dyDescent="0.35">
      <c r="A8" s="8" t="s">
        <v>156</v>
      </c>
      <c r="B8" s="8" t="s">
        <v>157</v>
      </c>
      <c r="C8" s="8" t="s">
        <v>9</v>
      </c>
      <c r="D8" s="9">
        <v>5.8999999999999997E-2</v>
      </c>
    </row>
    <row r="9" spans="1:4" x14ac:dyDescent="0.35">
      <c r="A9" s="8" t="s">
        <v>254</v>
      </c>
      <c r="B9" s="8" t="s">
        <v>255</v>
      </c>
      <c r="C9" s="8" t="s">
        <v>9</v>
      </c>
      <c r="D9" s="9">
        <v>4.4900000000000002E-2</v>
      </c>
    </row>
    <row r="10" spans="1:4" x14ac:dyDescent="0.35">
      <c r="A10" s="8" t="s">
        <v>256</v>
      </c>
      <c r="B10" s="8" t="s">
        <v>257</v>
      </c>
      <c r="C10" s="8" t="s">
        <v>9</v>
      </c>
      <c r="D10" s="9">
        <v>3.8300000000000001E-2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+'Pvt bank etf '!A1</f>
        <v>ICICI</v>
      </c>
      <c r="B16" s="29"/>
      <c r="C16" s="30">
        <v>0.22059999999999999</v>
      </c>
      <c r="D16" s="31"/>
    </row>
    <row r="17" spans="1:4" ht="15" thickBot="1" x14ac:dyDescent="0.4">
      <c r="A17" s="29" t="str">
        <f>+'Pvt bank etf '!A2</f>
        <v>Kotak</v>
      </c>
      <c r="B17" s="29"/>
      <c r="C17" s="30">
        <v>0.2072</v>
      </c>
      <c r="D17" s="31"/>
    </row>
    <row r="18" spans="1:4" ht="15" thickBot="1" x14ac:dyDescent="0.4">
      <c r="A18" s="29" t="str">
        <f>+'Pvt bank etf '!A3</f>
        <v>Axis Bank</v>
      </c>
      <c r="B18" s="29"/>
      <c r="C18" s="30">
        <v>0.18970000000000001</v>
      </c>
      <c r="D18" s="31"/>
    </row>
    <row r="19" spans="1:4" ht="15" thickBot="1" x14ac:dyDescent="0.4">
      <c r="A19" s="29" t="str">
        <f>+'Pvt bank etf '!A4</f>
        <v>HDFC</v>
      </c>
      <c r="B19" s="29"/>
      <c r="C19" s="30">
        <v>0.18629999999999999</v>
      </c>
      <c r="D19" s="31"/>
    </row>
    <row r="20" spans="1:4" ht="15" thickBot="1" x14ac:dyDescent="0.4">
      <c r="A20" s="29" t="str">
        <f>+'Pvt bank etf '!A5</f>
        <v>Federal Bank</v>
      </c>
      <c r="B20" s="29"/>
      <c r="C20" s="30">
        <v>5.8999999999999997E-2</v>
      </c>
      <c r="D20" s="31"/>
    </row>
    <row r="21" spans="1:4" ht="15" thickBot="1" x14ac:dyDescent="0.4">
      <c r="A21" s="29" t="str">
        <f>+'Pvt bank etf '!A6</f>
        <v>Hinduja</v>
      </c>
      <c r="B21" s="29"/>
      <c r="C21" s="30">
        <v>4.4900000000000002E-2</v>
      </c>
      <c r="D21" s="31"/>
    </row>
    <row r="22" spans="1:4" ht="15" thickBot="1" x14ac:dyDescent="0.4">
      <c r="A22" s="29" t="str">
        <f>+'Pvt bank etf '!A7</f>
        <v>IDFC</v>
      </c>
      <c r="B22" s="29"/>
      <c r="C22" s="37">
        <v>3.8300000000000001E-2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0.99867221000000006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4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9A257-47A6-4C11-A308-546A2856D3AC}">
  <dimension ref="A1:B7"/>
  <sheetViews>
    <sheetView workbookViewId="0">
      <selection activeCell="U29" sqref="U29"/>
    </sheetView>
  </sheetViews>
  <sheetFormatPr defaultRowHeight="14.5" x14ac:dyDescent="0.35"/>
  <sheetData>
    <row r="1" spans="1:2" x14ac:dyDescent="0.35">
      <c r="A1" s="22" t="s">
        <v>339</v>
      </c>
      <c r="B1" s="23">
        <v>22.056266000000001</v>
      </c>
    </row>
    <row r="2" spans="1:2" x14ac:dyDescent="0.35">
      <c r="A2" s="22" t="s">
        <v>400</v>
      </c>
      <c r="B2" s="23">
        <v>20.723462999999999</v>
      </c>
    </row>
    <row r="3" spans="1:2" x14ac:dyDescent="0.35">
      <c r="A3" s="22" t="s">
        <v>401</v>
      </c>
      <c r="B3" s="23">
        <v>18.971121</v>
      </c>
    </row>
    <row r="4" spans="1:2" x14ac:dyDescent="0.35">
      <c r="A4" s="22" t="s">
        <v>337</v>
      </c>
      <c r="B4" s="23">
        <v>18.625471000000001</v>
      </c>
    </row>
    <row r="5" spans="1:2" x14ac:dyDescent="0.35">
      <c r="A5" s="22" t="s">
        <v>364</v>
      </c>
      <c r="B5" s="23">
        <v>5.900099</v>
      </c>
    </row>
    <row r="6" spans="1:2" x14ac:dyDescent="0.35">
      <c r="A6" s="22" t="s">
        <v>385</v>
      </c>
      <c r="B6" s="23">
        <v>4.4933620000000003</v>
      </c>
    </row>
    <row r="7" spans="1:2" x14ac:dyDescent="0.35">
      <c r="A7" s="22" t="s">
        <v>402</v>
      </c>
      <c r="B7" s="23">
        <v>3.8280449999999999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29"/>
  <sheetViews>
    <sheetView workbookViewId="0">
      <selection activeCell="I42" sqref="I42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43" t="s">
        <v>403</v>
      </c>
      <c r="B1" s="43"/>
      <c r="C1" s="43"/>
      <c r="D1" s="43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10</v>
      </c>
      <c r="B4" s="8" t="s">
        <v>11</v>
      </c>
      <c r="C4" s="8" t="s">
        <v>9</v>
      </c>
      <c r="D4" s="9">
        <v>0.22040219964189187</v>
      </c>
    </row>
    <row r="5" spans="1:4" x14ac:dyDescent="0.35">
      <c r="A5" s="8" t="s">
        <v>252</v>
      </c>
      <c r="B5" s="8" t="s">
        <v>253</v>
      </c>
      <c r="C5" s="8" t="s">
        <v>9</v>
      </c>
      <c r="D5" s="9">
        <v>0.20706449511624242</v>
      </c>
    </row>
    <row r="6" spans="1:4" x14ac:dyDescent="0.35">
      <c r="A6" s="8" t="s">
        <v>250</v>
      </c>
      <c r="B6" s="8" t="s">
        <v>251</v>
      </c>
      <c r="C6" s="8" t="s">
        <v>9</v>
      </c>
      <c r="D6" s="9">
        <v>0.18956232707760537</v>
      </c>
    </row>
    <row r="7" spans="1:4" x14ac:dyDescent="0.35">
      <c r="A7" s="8" t="s">
        <v>7</v>
      </c>
      <c r="B7" s="8" t="s">
        <v>8</v>
      </c>
      <c r="C7" s="8" t="s">
        <v>9</v>
      </c>
      <c r="D7" s="9">
        <v>0.1861019107683583</v>
      </c>
    </row>
    <row r="8" spans="1:4" x14ac:dyDescent="0.35">
      <c r="A8" s="8" t="s">
        <v>156</v>
      </c>
      <c r="B8" s="8" t="s">
        <v>157</v>
      </c>
      <c r="C8" s="8" t="s">
        <v>9</v>
      </c>
      <c r="D8" s="9">
        <v>5.8953098388462341E-2</v>
      </c>
    </row>
    <row r="9" spans="1:4" x14ac:dyDescent="0.35">
      <c r="A9" s="8" t="s">
        <v>254</v>
      </c>
      <c r="B9" s="8" t="s">
        <v>255</v>
      </c>
      <c r="C9" s="8" t="s">
        <v>9</v>
      </c>
      <c r="D9" s="9">
        <v>4.4899276591144406E-2</v>
      </c>
    </row>
    <row r="10" spans="1:4" x14ac:dyDescent="0.35">
      <c r="A10" s="8" t="s">
        <v>256</v>
      </c>
      <c r="B10" s="8" t="s">
        <v>257</v>
      </c>
      <c r="C10" s="8" t="s">
        <v>9</v>
      </c>
      <c r="D10" s="9">
        <v>3.8249404616262458E-2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+'Pvt bank index '!A1</f>
        <v>ICICI</v>
      </c>
      <c r="B16" s="29"/>
      <c r="C16" s="30">
        <v>0.22040000000000001</v>
      </c>
      <c r="D16" s="31"/>
    </row>
    <row r="17" spans="1:4" ht="15" thickBot="1" x14ac:dyDescent="0.4">
      <c r="A17" s="29" t="str">
        <f>+'Pvt bank index '!A2</f>
        <v>Kotak</v>
      </c>
      <c r="B17" s="29"/>
      <c r="C17" s="30">
        <v>0.20710000000000001</v>
      </c>
      <c r="D17" s="31"/>
    </row>
    <row r="18" spans="1:4" ht="15" thickBot="1" x14ac:dyDescent="0.4">
      <c r="A18" s="29" t="str">
        <f>+'Pvt bank index '!A3</f>
        <v>Axis Bank</v>
      </c>
      <c r="B18" s="29"/>
      <c r="C18" s="30">
        <v>0.18959999999999999</v>
      </c>
      <c r="D18" s="31"/>
    </row>
    <row r="19" spans="1:4" ht="15" thickBot="1" x14ac:dyDescent="0.4">
      <c r="A19" s="29" t="str">
        <f>+'Pvt bank index '!A4</f>
        <v>HDFC</v>
      </c>
      <c r="B19" s="29"/>
      <c r="C19" s="30">
        <v>0.18609999999999999</v>
      </c>
      <c r="D19" s="31"/>
    </row>
    <row r="20" spans="1:4" ht="15" thickBot="1" x14ac:dyDescent="0.4">
      <c r="A20" s="29" t="str">
        <f>+'Pvt bank index '!A5</f>
        <v>Federal Bank</v>
      </c>
      <c r="B20" s="29"/>
      <c r="C20" s="30">
        <v>5.8999999999999997E-2</v>
      </c>
      <c r="D20" s="31"/>
    </row>
    <row r="21" spans="1:4" ht="15" thickBot="1" x14ac:dyDescent="0.4">
      <c r="A21" s="29" t="str">
        <f>+'Pvt bank index '!A6</f>
        <v>Hinduja</v>
      </c>
      <c r="B21" s="29"/>
      <c r="C21" s="30">
        <v>4.4900000000000002E-2</v>
      </c>
      <c r="D21" s="31"/>
    </row>
    <row r="22" spans="1:4" ht="15" thickBot="1" x14ac:dyDescent="0.4">
      <c r="A22" s="29" t="str">
        <f>+'Pvt bank index '!A7</f>
        <v>IDFC</v>
      </c>
      <c r="B22" s="29"/>
      <c r="C22" s="37">
        <v>3.8199999999999998E-2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0.99788686999999998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3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1DA80-5B87-437E-A05C-97B6A9E53C69}">
  <dimension ref="A1:B7"/>
  <sheetViews>
    <sheetView workbookViewId="0">
      <selection activeCell="S47" sqref="S47"/>
    </sheetView>
  </sheetViews>
  <sheetFormatPr defaultRowHeight="14.5" x14ac:dyDescent="0.35"/>
  <sheetData>
    <row r="1" spans="1:2" x14ac:dyDescent="0.35">
      <c r="A1" s="22" t="s">
        <v>339</v>
      </c>
      <c r="B1" s="23">
        <v>22.040220000000001</v>
      </c>
    </row>
    <row r="2" spans="1:2" x14ac:dyDescent="0.35">
      <c r="A2" s="22" t="s">
        <v>400</v>
      </c>
      <c r="B2" s="23">
        <v>20.70645</v>
      </c>
    </row>
    <row r="3" spans="1:2" x14ac:dyDescent="0.35">
      <c r="A3" s="22" t="s">
        <v>401</v>
      </c>
      <c r="B3" s="23">
        <v>18.956233000000001</v>
      </c>
    </row>
    <row r="4" spans="1:2" x14ac:dyDescent="0.35">
      <c r="A4" s="22" t="s">
        <v>337</v>
      </c>
      <c r="B4" s="23">
        <v>18.610191</v>
      </c>
    </row>
    <row r="5" spans="1:2" x14ac:dyDescent="0.35">
      <c r="A5" s="22" t="s">
        <v>364</v>
      </c>
      <c r="B5" s="23">
        <v>5.8953100000000003</v>
      </c>
    </row>
    <row r="6" spans="1:2" x14ac:dyDescent="0.35">
      <c r="A6" s="22" t="s">
        <v>385</v>
      </c>
      <c r="B6" s="23">
        <v>4.4899279999999999</v>
      </c>
    </row>
    <row r="7" spans="1:2" x14ac:dyDescent="0.35">
      <c r="A7" s="22" t="s">
        <v>402</v>
      </c>
      <c r="B7" s="23">
        <v>3.8249399999999998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29"/>
  <sheetViews>
    <sheetView workbookViewId="0">
      <selection activeCell="J39" sqref="J39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43" t="s">
        <v>276</v>
      </c>
      <c r="B1" s="43"/>
      <c r="C1" s="43"/>
      <c r="D1" s="43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281</v>
      </c>
      <c r="B4" s="8" t="s">
        <v>282</v>
      </c>
      <c r="C4" s="8" t="s">
        <v>81</v>
      </c>
      <c r="D4" s="9">
        <v>4.1000000000000002E-2</v>
      </c>
    </row>
    <row r="5" spans="1:4" x14ac:dyDescent="0.35">
      <c r="A5" s="8" t="s">
        <v>184</v>
      </c>
      <c r="B5" s="8" t="s">
        <v>185</v>
      </c>
      <c r="C5" s="8" t="s">
        <v>35</v>
      </c>
      <c r="D5" s="9">
        <v>3.5200000000000002E-2</v>
      </c>
    </row>
    <row r="6" spans="1:4" x14ac:dyDescent="0.35">
      <c r="A6" s="8" t="s">
        <v>279</v>
      </c>
      <c r="B6" s="8" t="s">
        <v>280</v>
      </c>
      <c r="C6" s="8" t="s">
        <v>38</v>
      </c>
      <c r="D6" s="9">
        <v>3.3799999999999997E-2</v>
      </c>
    </row>
    <row r="7" spans="1:4" x14ac:dyDescent="0.35">
      <c r="A7" s="8" t="s">
        <v>86</v>
      </c>
      <c r="B7" s="8" t="s">
        <v>87</v>
      </c>
      <c r="C7" s="8" t="s">
        <v>9</v>
      </c>
      <c r="D7" s="9">
        <v>3.3300000000000003E-2</v>
      </c>
    </row>
    <row r="8" spans="1:4" x14ac:dyDescent="0.35">
      <c r="A8" s="8" t="s">
        <v>149</v>
      </c>
      <c r="B8" s="8" t="s">
        <v>150</v>
      </c>
      <c r="C8" s="8" t="s">
        <v>51</v>
      </c>
      <c r="D8" s="9">
        <v>3.2899999999999999E-2</v>
      </c>
    </row>
    <row r="9" spans="1:4" x14ac:dyDescent="0.35">
      <c r="A9" s="8" t="s">
        <v>277</v>
      </c>
      <c r="B9" s="8" t="s">
        <v>278</v>
      </c>
      <c r="C9" s="8" t="s">
        <v>30</v>
      </c>
      <c r="D9" s="9">
        <v>3.0599999999999999E-2</v>
      </c>
    </row>
    <row r="10" spans="1:4" ht="26" x14ac:dyDescent="0.35">
      <c r="A10" s="8" t="s">
        <v>320</v>
      </c>
      <c r="B10" s="8" t="s">
        <v>321</v>
      </c>
      <c r="C10" s="8" t="s">
        <v>34</v>
      </c>
      <c r="D10" s="9">
        <v>2.8799999999999999E-2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+'smc 100 ETF'!A1</f>
        <v>PSU</v>
      </c>
      <c r="B16" s="29"/>
      <c r="C16" s="30">
        <v>7.5399999999999995E-2</v>
      </c>
      <c r="D16" s="31"/>
    </row>
    <row r="17" spans="1:4" ht="15" thickBot="1" x14ac:dyDescent="0.4">
      <c r="A17" s="29" t="str">
        <f>+'smc 100 ETF'!A2</f>
        <v>Welspun</v>
      </c>
      <c r="B17" s="29"/>
      <c r="C17" s="30">
        <v>4.5900000000000003E-2</v>
      </c>
      <c r="D17" s="31"/>
    </row>
    <row r="18" spans="1:4" ht="15" thickBot="1" x14ac:dyDescent="0.4">
      <c r="A18" s="29" t="str">
        <f>+'smc 100 ETF'!A3</f>
        <v>HFCL</v>
      </c>
      <c r="B18" s="29"/>
      <c r="C18" s="30">
        <v>3.3799999999999997E-2</v>
      </c>
      <c r="D18" s="31"/>
    </row>
    <row r="19" spans="1:4" ht="15" thickBot="1" x14ac:dyDescent="0.4">
      <c r="A19" s="29" t="str">
        <f>+'smc 100 ETF'!A4</f>
        <v>Arvind Mafatlal</v>
      </c>
      <c r="B19" s="29"/>
      <c r="C19" s="30">
        <v>3.2899999999999999E-2</v>
      </c>
      <c r="D19" s="31"/>
    </row>
    <row r="20" spans="1:4" ht="15" thickBot="1" x14ac:dyDescent="0.4">
      <c r="A20" s="29" t="str">
        <f>+'smc 100 ETF'!A5</f>
        <v>CDSL</v>
      </c>
      <c r="B20" s="29"/>
      <c r="C20" s="30">
        <v>2.1600000000000001E-2</v>
      </c>
      <c r="D20" s="31"/>
    </row>
    <row r="21" spans="1:4" ht="15" thickBot="1" x14ac:dyDescent="0.4">
      <c r="A21" s="29" t="str">
        <f>+'smc 100 ETF'!A6</f>
        <v>Aegis Logistics - MNC</v>
      </c>
      <c r="B21" s="29"/>
      <c r="C21" s="30">
        <v>1.9099999999999999E-2</v>
      </c>
      <c r="D21" s="31"/>
    </row>
    <row r="22" spans="1:4" ht="15" thickBot="1" x14ac:dyDescent="0.4">
      <c r="A22" s="29" t="str">
        <f>+'smc 100 ETF'!A7</f>
        <v>Himadri</v>
      </c>
      <c r="B22" s="29"/>
      <c r="C22" s="37">
        <v>1.9E-2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0.22870107999999995</v>
      </c>
    </row>
    <row r="27" spans="1:4" x14ac:dyDescent="0.35">
      <c r="A27" s="10" t="s">
        <v>323</v>
      </c>
      <c r="B27" s="20">
        <v>0.17779447999999995</v>
      </c>
    </row>
    <row r="28" spans="1:4" x14ac:dyDescent="0.35">
      <c r="A28" s="10" t="s">
        <v>325</v>
      </c>
      <c r="B28" s="20">
        <v>0.1449435</v>
      </c>
    </row>
    <row r="29" spans="1:4" x14ac:dyDescent="0.35">
      <c r="A29" s="10" t="s">
        <v>324</v>
      </c>
      <c r="B29" s="20">
        <v>8.7340020000000004E-2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2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6B02-F15D-4A94-97C4-C196BF7DA599}">
  <dimension ref="A1:B7"/>
  <sheetViews>
    <sheetView workbookViewId="0">
      <selection activeCell="R30" sqref="R30"/>
    </sheetView>
  </sheetViews>
  <sheetFormatPr defaultRowHeight="14.5" x14ac:dyDescent="0.35"/>
  <sheetData>
    <row r="1" spans="1:2" x14ac:dyDescent="0.35">
      <c r="A1" s="22" t="s">
        <v>336</v>
      </c>
      <c r="B1" s="23">
        <v>7.5371040000000002</v>
      </c>
    </row>
    <row r="2" spans="1:2" x14ac:dyDescent="0.35">
      <c r="A2" s="22" t="s">
        <v>344</v>
      </c>
      <c r="B2" s="23">
        <v>4.5862769999999999</v>
      </c>
    </row>
    <row r="3" spans="1:2" x14ac:dyDescent="0.35">
      <c r="A3" s="22" t="s">
        <v>404</v>
      </c>
      <c r="B3" s="23">
        <v>3.376906</v>
      </c>
    </row>
    <row r="4" spans="1:2" x14ac:dyDescent="0.35">
      <c r="A4" s="22" t="s">
        <v>346</v>
      </c>
      <c r="B4" s="23">
        <v>3.292519</v>
      </c>
    </row>
    <row r="5" spans="1:2" x14ac:dyDescent="0.35">
      <c r="A5" s="22" t="s">
        <v>383</v>
      </c>
      <c r="B5" s="23">
        <v>2.159519</v>
      </c>
    </row>
    <row r="6" spans="1:2" x14ac:dyDescent="0.35">
      <c r="A6" s="22" t="s">
        <v>405</v>
      </c>
      <c r="B6" s="23">
        <v>1.907762</v>
      </c>
    </row>
    <row r="7" spans="1:2" x14ac:dyDescent="0.35">
      <c r="A7" s="22" t="s">
        <v>406</v>
      </c>
      <c r="B7" s="23">
        <v>1.904042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29"/>
  <sheetViews>
    <sheetView workbookViewId="0">
      <selection activeCell="C23" sqref="C23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43" t="s">
        <v>283</v>
      </c>
      <c r="B1" s="43"/>
      <c r="C1" s="43"/>
      <c r="D1" s="43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281</v>
      </c>
      <c r="B4" s="8" t="s">
        <v>282</v>
      </c>
      <c r="C4" s="8" t="s">
        <v>81</v>
      </c>
      <c r="D4" s="9">
        <v>4.1185932867751004E-2</v>
      </c>
    </row>
    <row r="5" spans="1:4" x14ac:dyDescent="0.35">
      <c r="A5" s="8" t="s">
        <v>184</v>
      </c>
      <c r="B5" s="8" t="s">
        <v>185</v>
      </c>
      <c r="C5" s="8" t="s">
        <v>35</v>
      </c>
      <c r="D5" s="9">
        <v>3.5364549312470066E-2</v>
      </c>
    </row>
    <row r="6" spans="1:4" x14ac:dyDescent="0.35">
      <c r="A6" s="8" t="s">
        <v>279</v>
      </c>
      <c r="B6" s="8" t="s">
        <v>280</v>
      </c>
      <c r="C6" s="8" t="s">
        <v>38</v>
      </c>
      <c r="D6" s="9">
        <v>3.3960419916122732E-2</v>
      </c>
    </row>
    <row r="7" spans="1:4" x14ac:dyDescent="0.35">
      <c r="A7" s="8" t="s">
        <v>86</v>
      </c>
      <c r="B7" s="8" t="s">
        <v>87</v>
      </c>
      <c r="C7" s="8" t="s">
        <v>9</v>
      </c>
      <c r="D7" s="9">
        <v>3.3490973754167271E-2</v>
      </c>
    </row>
    <row r="8" spans="1:4" x14ac:dyDescent="0.35">
      <c r="A8" s="8" t="s">
        <v>149</v>
      </c>
      <c r="B8" s="8" t="s">
        <v>150</v>
      </c>
      <c r="C8" s="8" t="s">
        <v>51</v>
      </c>
      <c r="D8" s="9">
        <v>3.3130808279617313E-2</v>
      </c>
    </row>
    <row r="9" spans="1:4" x14ac:dyDescent="0.35">
      <c r="A9" s="8" t="s">
        <v>277</v>
      </c>
      <c r="B9" s="8" t="s">
        <v>278</v>
      </c>
      <c r="C9" s="8" t="s">
        <v>30</v>
      </c>
      <c r="D9" s="9">
        <v>3.0720441703926255E-2</v>
      </c>
    </row>
    <row r="10" spans="1:4" ht="26" x14ac:dyDescent="0.35">
      <c r="A10" s="8" t="s">
        <v>320</v>
      </c>
      <c r="B10" s="8" t="s">
        <v>321</v>
      </c>
      <c r="C10" s="8" t="s">
        <v>34</v>
      </c>
      <c r="D10" s="9">
        <v>2.8933137366715333E-2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+'quality 100 Index '!A1</f>
        <v>PSU</v>
      </c>
      <c r="B16" s="29"/>
      <c r="C16" s="30">
        <v>7.5800000000000006E-2</v>
      </c>
      <c r="D16" s="31"/>
    </row>
    <row r="17" spans="1:4" ht="15" thickBot="1" x14ac:dyDescent="0.4">
      <c r="A17" s="29" t="str">
        <f>+'quality 100 Index '!A2</f>
        <v>Welspun</v>
      </c>
      <c r="B17" s="29"/>
      <c r="C17" s="30">
        <v>4.6100000000000002E-2</v>
      </c>
      <c r="D17" s="31"/>
    </row>
    <row r="18" spans="1:4" ht="15" thickBot="1" x14ac:dyDescent="0.4">
      <c r="A18" s="29" t="str">
        <f>+'quality 100 Index '!A3</f>
        <v>HFCL</v>
      </c>
      <c r="B18" s="29"/>
      <c r="C18" s="30">
        <v>3.4000000000000002E-2</v>
      </c>
      <c r="D18" s="31"/>
    </row>
    <row r="19" spans="1:4" ht="15" thickBot="1" x14ac:dyDescent="0.4">
      <c r="A19" s="29" t="str">
        <f>+'quality 100 Index '!A4</f>
        <v>Arvind Mafatlal</v>
      </c>
      <c r="B19" s="29"/>
      <c r="C19" s="30">
        <v>3.3099999999999997E-2</v>
      </c>
      <c r="D19" s="31"/>
    </row>
    <row r="20" spans="1:4" ht="15" thickBot="1" x14ac:dyDescent="0.4">
      <c r="A20" s="29" t="str">
        <f>+'quality 100 Index '!A5</f>
        <v>CDSL</v>
      </c>
      <c r="B20" s="29"/>
      <c r="C20" s="30">
        <v>2.1700000000000001E-2</v>
      </c>
      <c r="D20" s="31"/>
    </row>
    <row r="21" spans="1:4" ht="15" thickBot="1" x14ac:dyDescent="0.4">
      <c r="A21" s="29" t="str">
        <f>+'quality 100 Index '!A6</f>
        <v>Aegis Logistics - MNC</v>
      </c>
      <c r="B21" s="29"/>
      <c r="C21" s="30">
        <v>1.9199999999999998E-2</v>
      </c>
      <c r="D21" s="31"/>
    </row>
    <row r="22" spans="1:4" ht="15" thickBot="1" x14ac:dyDescent="0.4">
      <c r="A22" s="29" t="str">
        <f>+'quality 100 Index '!A7</f>
        <v>Himadri</v>
      </c>
      <c r="B22" s="29"/>
      <c r="C22" s="37">
        <v>1.9099999999999999E-2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322</v>
      </c>
      <c r="B26" s="20">
        <v>0.22998658000000005</v>
      </c>
    </row>
    <row r="27" spans="1:4" x14ac:dyDescent="0.35">
      <c r="A27" s="10" t="s">
        <v>323</v>
      </c>
      <c r="B27" s="20">
        <v>0.17871208999999999</v>
      </c>
    </row>
    <row r="28" spans="1:4" x14ac:dyDescent="0.35">
      <c r="A28" s="10" t="s">
        <v>325</v>
      </c>
      <c r="B28" s="20">
        <v>0.14585812000000001</v>
      </c>
    </row>
    <row r="29" spans="1:4" x14ac:dyDescent="0.35">
      <c r="A29" s="10" t="s">
        <v>324</v>
      </c>
      <c r="B29" s="20">
        <v>8.8042949999999995E-2</v>
      </c>
    </row>
  </sheetData>
  <mergeCells count="20">
    <mergeCell ref="A24:B24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6:B16"/>
    <mergeCell ref="C16:D16"/>
    <mergeCell ref="A1:D1"/>
    <mergeCell ref="A2:D2"/>
    <mergeCell ref="A14:D14"/>
    <mergeCell ref="A15:B15"/>
    <mergeCell ref="C15:D15"/>
  </mergeCells>
  <conditionalFormatting sqref="B25">
    <cfRule type="cellIs" dxfId="1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7423B-F067-4A36-8C3B-6ABFA42128B7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336</v>
      </c>
      <c r="B1" s="23">
        <v>7.5783050000000003</v>
      </c>
    </row>
    <row r="2" spans="1:2" x14ac:dyDescent="0.35">
      <c r="A2" s="22" t="s">
        <v>344</v>
      </c>
      <c r="B2" s="23">
        <v>4.6114139999999999</v>
      </c>
    </row>
    <row r="3" spans="1:2" x14ac:dyDescent="0.35">
      <c r="A3" s="22" t="s">
        <v>404</v>
      </c>
      <c r="B3" s="23">
        <v>3.396042</v>
      </c>
    </row>
    <row r="4" spans="1:2" x14ac:dyDescent="0.35">
      <c r="A4" s="22" t="s">
        <v>346</v>
      </c>
      <c r="B4" s="23">
        <v>3.3130809999999999</v>
      </c>
    </row>
    <row r="5" spans="1:2" x14ac:dyDescent="0.35">
      <c r="A5" s="22" t="s">
        <v>383</v>
      </c>
      <c r="B5" s="23">
        <v>2.1731440000000002</v>
      </c>
    </row>
    <row r="6" spans="1:2" x14ac:dyDescent="0.35">
      <c r="A6" s="22" t="s">
        <v>405</v>
      </c>
      <c r="B6" s="23">
        <v>1.9186179999999999</v>
      </c>
    </row>
    <row r="7" spans="1:2" x14ac:dyDescent="0.35">
      <c r="A7" s="22" t="s">
        <v>406</v>
      </c>
      <c r="B7" s="23">
        <v>1.9142999999999999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29"/>
  <sheetViews>
    <sheetView topLeftCell="A3" workbookViewId="0">
      <selection activeCell="G47" sqref="G47"/>
    </sheetView>
  </sheetViews>
  <sheetFormatPr defaultColWidth="17" defaultRowHeight="14.5" x14ac:dyDescent="0.35"/>
  <cols>
    <col min="2" max="2" width="45.453125" customWidth="1"/>
    <col min="3" max="3" width="24.1796875" customWidth="1"/>
    <col min="4" max="4" width="20.453125" customWidth="1"/>
  </cols>
  <sheetData>
    <row r="1" spans="1:4" ht="15" customHeight="1" thickBot="1" x14ac:dyDescent="0.4">
      <c r="A1" s="43" t="s">
        <v>310</v>
      </c>
      <c r="B1" s="43"/>
      <c r="C1" s="43"/>
      <c r="D1" s="43"/>
    </row>
    <row r="2" spans="1:4" x14ac:dyDescent="0.35">
      <c r="A2" s="33" t="s">
        <v>19</v>
      </c>
      <c r="B2" s="34"/>
      <c r="C2" s="34"/>
      <c r="D2" s="35"/>
    </row>
    <row r="3" spans="1:4" x14ac:dyDescent="0.35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35">
      <c r="A4" s="8" t="s">
        <v>300</v>
      </c>
      <c r="B4" s="8" t="s">
        <v>301</v>
      </c>
      <c r="C4" s="8" t="s">
        <v>270</v>
      </c>
      <c r="D4" s="9">
        <v>0.16627032200462299</v>
      </c>
    </row>
    <row r="5" spans="1:4" x14ac:dyDescent="0.35">
      <c r="A5" s="8" t="s">
        <v>268</v>
      </c>
      <c r="B5" s="8" t="s">
        <v>269</v>
      </c>
      <c r="C5" s="8" t="s">
        <v>270</v>
      </c>
      <c r="D5" s="9">
        <v>0.15441022288049422</v>
      </c>
    </row>
    <row r="6" spans="1:4" x14ac:dyDescent="0.35">
      <c r="A6" s="8" t="s">
        <v>302</v>
      </c>
      <c r="B6" s="8" t="s">
        <v>303</v>
      </c>
      <c r="C6" s="8" t="s">
        <v>270</v>
      </c>
      <c r="D6" s="9">
        <v>0.13705200577714349</v>
      </c>
    </row>
    <row r="7" spans="1:4" x14ac:dyDescent="0.35">
      <c r="A7" s="8" t="s">
        <v>298</v>
      </c>
      <c r="B7" s="8" t="s">
        <v>299</v>
      </c>
      <c r="C7" s="8" t="s">
        <v>270</v>
      </c>
      <c r="D7" s="9">
        <v>0.13695055806064979</v>
      </c>
    </row>
    <row r="8" spans="1:4" x14ac:dyDescent="0.35">
      <c r="A8" s="8" t="s">
        <v>304</v>
      </c>
      <c r="B8" s="8" t="s">
        <v>305</v>
      </c>
      <c r="C8" s="8" t="s">
        <v>270</v>
      </c>
      <c r="D8" s="9">
        <v>0.11765141665695654</v>
      </c>
    </row>
    <row r="9" spans="1:4" x14ac:dyDescent="0.35">
      <c r="A9" s="8" t="s">
        <v>306</v>
      </c>
      <c r="B9" s="8" t="s">
        <v>307</v>
      </c>
      <c r="C9" s="8" t="s">
        <v>270</v>
      </c>
      <c r="D9" s="9">
        <v>8.0849651606114945E-2</v>
      </c>
    </row>
    <row r="10" spans="1:4" x14ac:dyDescent="0.35">
      <c r="A10" s="8" t="s">
        <v>308</v>
      </c>
      <c r="B10" s="8" t="s">
        <v>309</v>
      </c>
      <c r="C10" s="8" t="s">
        <v>270</v>
      </c>
      <c r="D10" s="9">
        <v>6.0913907951892519E-2</v>
      </c>
    </row>
    <row r="11" spans="1:4" x14ac:dyDescent="0.35">
      <c r="A11" s="8"/>
      <c r="B11" s="8"/>
      <c r="C11" s="8"/>
      <c r="D11" s="9"/>
    </row>
    <row r="13" spans="1:4" ht="15" thickBot="1" x14ac:dyDescent="0.4"/>
    <row r="14" spans="1:4" ht="15" thickBot="1" x14ac:dyDescent="0.4">
      <c r="A14" s="33" t="s">
        <v>18</v>
      </c>
      <c r="B14" s="34"/>
      <c r="C14" s="34"/>
      <c r="D14" s="35"/>
    </row>
    <row r="15" spans="1:4" ht="15" thickBot="1" x14ac:dyDescent="0.4">
      <c r="A15" s="25" t="s">
        <v>16</v>
      </c>
      <c r="B15" s="26"/>
      <c r="C15" s="27" t="s">
        <v>17</v>
      </c>
      <c r="D15" s="28"/>
    </row>
    <row r="16" spans="1:4" ht="15" thickBot="1" x14ac:dyDescent="0.4">
      <c r="A16" s="29" t="str">
        <f>+'Cement ETF'!A1</f>
        <v>Birla Aditya</v>
      </c>
      <c r="B16" s="29"/>
      <c r="C16" s="30">
        <v>0.32069999999999999</v>
      </c>
      <c r="D16" s="31"/>
    </row>
    <row r="17" spans="1:4" ht="15" thickBot="1" x14ac:dyDescent="0.4">
      <c r="A17" s="29" t="str">
        <f>+'Cement ETF'!A2</f>
        <v>JK Cements</v>
      </c>
      <c r="B17" s="29"/>
      <c r="C17" s="30">
        <v>0.13719999999999999</v>
      </c>
      <c r="D17" s="31"/>
    </row>
    <row r="18" spans="1:4" ht="15" thickBot="1" x14ac:dyDescent="0.4">
      <c r="A18" s="29" t="str">
        <f>+'Cement ETF'!A3</f>
        <v>Ambuja - MNC</v>
      </c>
      <c r="B18" s="29"/>
      <c r="C18" s="30">
        <v>0.1371</v>
      </c>
      <c r="D18" s="31"/>
    </row>
    <row r="19" spans="1:4" ht="15" thickBot="1" x14ac:dyDescent="0.4">
      <c r="A19" s="29" t="str">
        <f>+'Cement ETF'!A4</f>
        <v>Shree Cement</v>
      </c>
      <c r="B19" s="29"/>
      <c r="C19" s="30">
        <v>0.13700000000000001</v>
      </c>
      <c r="D19" s="31"/>
    </row>
    <row r="20" spans="1:4" ht="15" thickBot="1" x14ac:dyDescent="0.4">
      <c r="A20" s="29" t="str">
        <f>+'Cement ETF'!A5</f>
        <v>Dalmia Bharat</v>
      </c>
      <c r="B20" s="29"/>
      <c r="C20" s="30">
        <v>8.0799999999999997E-2</v>
      </c>
      <c r="D20" s="31"/>
    </row>
    <row r="21" spans="1:4" ht="15" thickBot="1" x14ac:dyDescent="0.4">
      <c r="A21" s="29" t="str">
        <f>+'Cement ETF'!A6</f>
        <v>Ramco</v>
      </c>
      <c r="B21" s="29"/>
      <c r="C21" s="30">
        <v>6.0900000000000003E-2</v>
      </c>
      <c r="D21" s="31"/>
    </row>
    <row r="22" spans="1:4" ht="15" thickBot="1" x14ac:dyDescent="0.4">
      <c r="A22" s="29" t="str">
        <f>+'Cement ETF'!A7</f>
        <v>ACC</v>
      </c>
      <c r="B22" s="29"/>
      <c r="C22" s="37">
        <v>4.19E-2</v>
      </c>
      <c r="D22" s="38"/>
    </row>
    <row r="23" spans="1:4" ht="15" thickBot="1" x14ac:dyDescent="0.4"/>
    <row r="24" spans="1:4" ht="15" thickBot="1" x14ac:dyDescent="0.4">
      <c r="A24" s="36" t="s">
        <v>20</v>
      </c>
      <c r="B24" s="28"/>
    </row>
    <row r="25" spans="1:4" ht="15" thickBot="1" x14ac:dyDescent="0.4">
      <c r="A25" s="1" t="s">
        <v>21</v>
      </c>
      <c r="B25" s="5" t="s">
        <v>17</v>
      </c>
    </row>
    <row r="26" spans="1:4" x14ac:dyDescent="0.35">
      <c r="A26" s="10" t="s">
        <v>335</v>
      </c>
      <c r="B26" s="20">
        <v>0.99849573999999985</v>
      </c>
    </row>
    <row r="27" spans="1:4" x14ac:dyDescent="0.35">
      <c r="A27" s="10"/>
      <c r="B27" s="11"/>
    </row>
    <row r="28" spans="1:4" x14ac:dyDescent="0.35">
      <c r="A28" s="10"/>
      <c r="B28" s="11"/>
    </row>
    <row r="29" spans="1:4" x14ac:dyDescent="0.35">
      <c r="A29" s="10"/>
      <c r="B29" s="11"/>
    </row>
  </sheetData>
  <mergeCells count="20">
    <mergeCell ref="A16:B16"/>
    <mergeCell ref="C16:D16"/>
    <mergeCell ref="A1:D1"/>
    <mergeCell ref="A2:D2"/>
    <mergeCell ref="A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4:B24"/>
    <mergeCell ref="A20:B20"/>
    <mergeCell ref="C20:D20"/>
    <mergeCell ref="A21:B21"/>
    <mergeCell ref="C21:D21"/>
    <mergeCell ref="A22:B22"/>
    <mergeCell ref="C22:D22"/>
  </mergeCells>
  <conditionalFormatting sqref="B25">
    <cfRule type="cellIs" dxfId="0" priority="1" stopIfTrue="1" operator="lessThan">
      <formula>0</formula>
    </cfRule>
  </conditionalFormatting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0AF6-781B-4BB6-A0FB-8E92DF90BDFC}">
  <dimension ref="A1:B7"/>
  <sheetViews>
    <sheetView workbookViewId="0">
      <selection sqref="A1:B7"/>
    </sheetView>
  </sheetViews>
  <sheetFormatPr defaultRowHeight="14.5" x14ac:dyDescent="0.35"/>
  <sheetData>
    <row r="1" spans="1:2" x14ac:dyDescent="0.35">
      <c r="A1" s="22" t="s">
        <v>359</v>
      </c>
      <c r="B1" s="23">
        <v>32.068054000000004</v>
      </c>
    </row>
    <row r="2" spans="1:2" x14ac:dyDescent="0.35">
      <c r="A2" s="22" t="s">
        <v>407</v>
      </c>
      <c r="B2" s="23">
        <v>13.715649000000001</v>
      </c>
    </row>
    <row r="3" spans="1:2" x14ac:dyDescent="0.35">
      <c r="A3" s="22" t="s">
        <v>408</v>
      </c>
      <c r="B3" s="23">
        <v>13.705201000000001</v>
      </c>
    </row>
    <row r="4" spans="1:2" x14ac:dyDescent="0.35">
      <c r="A4" s="22" t="s">
        <v>409</v>
      </c>
      <c r="B4" s="23">
        <v>13.695055999999999</v>
      </c>
    </row>
    <row r="5" spans="1:2" x14ac:dyDescent="0.35">
      <c r="A5" s="22" t="s">
        <v>410</v>
      </c>
      <c r="B5" s="23">
        <v>8.0849650000000004</v>
      </c>
    </row>
    <row r="6" spans="1:2" x14ac:dyDescent="0.35">
      <c r="A6" s="22" t="s">
        <v>411</v>
      </c>
      <c r="B6" s="23">
        <v>6.0913909999999998</v>
      </c>
    </row>
    <row r="7" spans="1:2" x14ac:dyDescent="0.35">
      <c r="A7" s="22" t="s">
        <v>412</v>
      </c>
      <c r="B7" s="23">
        <v>4.1948230000000004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7"/>
  <sheetViews>
    <sheetView workbookViewId="0">
      <selection activeCell="B23" sqref="B23"/>
    </sheetView>
  </sheetViews>
  <sheetFormatPr defaultRowHeight="14.5" x14ac:dyDescent="0.35"/>
  <cols>
    <col min="1" max="1" width="16.54296875" bestFit="1" customWidth="1"/>
  </cols>
  <sheetData>
    <row r="1" spans="1:2" x14ac:dyDescent="0.35">
      <c r="A1" s="7" t="s">
        <v>22</v>
      </c>
      <c r="B1" s="6">
        <v>15.88</v>
      </c>
    </row>
    <row r="2" spans="1:2" x14ac:dyDescent="0.35">
      <c r="A2" s="7" t="s">
        <v>23</v>
      </c>
      <c r="B2" s="6">
        <v>10.41</v>
      </c>
    </row>
    <row r="3" spans="1:2" x14ac:dyDescent="0.35">
      <c r="A3" s="7" t="s">
        <v>24</v>
      </c>
      <c r="B3" s="6">
        <v>8.42</v>
      </c>
    </row>
    <row r="4" spans="1:2" x14ac:dyDescent="0.35">
      <c r="A4" s="7" t="s">
        <v>25</v>
      </c>
      <c r="B4" s="6">
        <v>7.63</v>
      </c>
    </row>
    <row r="5" spans="1:2" x14ac:dyDescent="0.35">
      <c r="A5" s="7" t="s">
        <v>26</v>
      </c>
      <c r="B5" s="6">
        <v>6.94</v>
      </c>
    </row>
    <row r="6" spans="1:2" x14ac:dyDescent="0.35">
      <c r="A6" s="7" t="s">
        <v>27</v>
      </c>
      <c r="B6" s="6">
        <v>4.46</v>
      </c>
    </row>
    <row r="7" spans="1:2" x14ac:dyDescent="0.35">
      <c r="A7" s="7" t="s">
        <v>28</v>
      </c>
      <c r="B7" s="6">
        <v>3.4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62</vt:i4>
      </vt:variant>
      <vt:variant>
        <vt:lpstr>Named Ranges</vt:lpstr>
      </vt:variant>
      <vt:variant>
        <vt:i4>1</vt:i4>
      </vt:variant>
    </vt:vector>
  </HeadingPairs>
  <TitlesOfParts>
    <vt:vector size="63" baseType="lpstr">
      <vt:lpstr>IB18-NI</vt:lpstr>
      <vt:lpstr>TMI</vt:lpstr>
      <vt:lpstr>IB20-NS</vt:lpstr>
      <vt:lpstr>amc250 index</vt:lpstr>
      <vt:lpstr>IB21-NC</vt:lpstr>
      <vt:lpstr>NCCI</vt:lpstr>
      <vt:lpstr>IB23-EE</vt:lpstr>
      <vt:lpstr>Ev  ETF</vt:lpstr>
      <vt:lpstr>IB24-LE</vt:lpstr>
      <vt:lpstr>IB25-DE</vt:lpstr>
      <vt:lpstr>Def ETf</vt:lpstr>
      <vt:lpstr>IB31-RI</vt:lpstr>
      <vt:lpstr>IB32-RE</vt:lpstr>
      <vt:lpstr>IB33-2E</vt:lpstr>
      <vt:lpstr>Nifty 200 ETF</vt:lpstr>
      <vt:lpstr>IB35-3E</vt:lpstr>
      <vt:lpstr>MOm 50 ETF</vt:lpstr>
      <vt:lpstr>IB40-5E</vt:lpstr>
      <vt:lpstr>Low vol 50 ETF</vt:lpstr>
      <vt:lpstr>IB41-6E</vt:lpstr>
      <vt:lpstr>Internet ETF</vt:lpstr>
      <vt:lpstr>IB43-7F</vt:lpstr>
      <vt:lpstr>Nifty 50 index </vt:lpstr>
      <vt:lpstr>IB44-7E</vt:lpstr>
      <vt:lpstr>Nifty 50 ETF</vt:lpstr>
      <vt:lpstr>IB45-8E</vt:lpstr>
      <vt:lpstr>power ETF</vt:lpstr>
      <vt:lpstr>IB47-9E</vt:lpstr>
      <vt:lpstr>Next 50 ETF</vt:lpstr>
      <vt:lpstr>IB48-9F</vt:lpstr>
      <vt:lpstr>Next 50 Index</vt:lpstr>
      <vt:lpstr>IB50-XA</vt:lpstr>
      <vt:lpstr>Reality ETF</vt:lpstr>
      <vt:lpstr>IB51-XB</vt:lpstr>
      <vt:lpstr>capital maetket ETF</vt:lpstr>
      <vt:lpstr>IB52-XC</vt:lpstr>
      <vt:lpstr>smc250 ETf</vt:lpstr>
      <vt:lpstr>IB53-XD</vt:lpstr>
      <vt:lpstr>Midcap 150 ETF</vt:lpstr>
      <vt:lpstr>IB54-YD</vt:lpstr>
      <vt:lpstr>midcap 150 Index</vt:lpstr>
      <vt:lpstr>IB57-XE</vt:lpstr>
      <vt:lpstr>metal ETF</vt:lpstr>
      <vt:lpstr>IB59-XF</vt:lpstr>
      <vt:lpstr>chemical ETF</vt:lpstr>
      <vt:lpstr>IB61-XG</vt:lpstr>
      <vt:lpstr>IB63-XH</vt:lpstr>
      <vt:lpstr>BSE Hospital ETF</vt:lpstr>
      <vt:lpstr>IB65-YI</vt:lpstr>
      <vt:lpstr>PSU bank index </vt:lpstr>
      <vt:lpstr>IB66-XI</vt:lpstr>
      <vt:lpstr>IB68-XJ</vt:lpstr>
      <vt:lpstr>Pvt bank etf </vt:lpstr>
      <vt:lpstr>IB69-YJ</vt:lpstr>
      <vt:lpstr>Pvt bank index </vt:lpstr>
      <vt:lpstr>IB70-XK</vt:lpstr>
      <vt:lpstr>smc 100 ETF</vt:lpstr>
      <vt:lpstr>IB71-YK</vt:lpstr>
      <vt:lpstr>quality 100 Index </vt:lpstr>
      <vt:lpstr>IB72- XL</vt:lpstr>
      <vt:lpstr>Cement ETF</vt:lpstr>
      <vt:lpstr>Sheet1</vt:lpstr>
      <vt:lpstr>XDO_?NET_ASSET_VAL?8?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Mirav Bhupendra Desai</dc:creator>
  <cp:lastModifiedBy>Sagar Shivaji Kumbhare</cp:lastModifiedBy>
  <dcterms:created xsi:type="dcterms:W3CDTF">2023-02-21T11:57:06Z</dcterms:created>
  <dcterms:modified xsi:type="dcterms:W3CDTF">2026-09-07T12:05:54Z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2026-09-03T09:44:08Z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e4574557-7e8e-4b73-b882-773521ee2f17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</Properties>
</file>