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ShivajiKumbhare\Downloads\"/>
    </mc:Choice>
  </mc:AlternateContent>
  <xr:revisionPtr revIDLastSave="0" documentId="13_ncr:1_{F2954C4C-BABE-45AF-8DE6-1F416BA91595}" xr6:coauthVersionLast="47" xr6:coauthVersionMax="47" xr10:uidLastSave="{00000000-0000-0000-0000-000000000000}"/>
  <bookViews>
    <workbookView xWindow="-110" yWindow="-110" windowWidth="19420" windowHeight="10300" firstSheet="25" activeTab="29" xr2:uid="{00000000-000D-0000-FFFF-FFFF00000000}"/>
  </bookViews>
  <sheets>
    <sheet name="IB18-NI" sheetId="2" r:id="rId1"/>
    <sheet name="TMI" sheetId="40" state="hidden" r:id="rId2"/>
    <sheet name="IB20-NS" sheetId="4" r:id="rId3"/>
    <sheet name="smc index " sheetId="41" state="hidden" r:id="rId4"/>
    <sheet name="IB21-NC" sheetId="6" r:id="rId5"/>
    <sheet name="NCCI" sheetId="42" state="hidden" r:id="rId6"/>
    <sheet name="IB23-EE" sheetId="8" r:id="rId7"/>
    <sheet name="Ev ETf " sheetId="43" state="hidden" r:id="rId8"/>
    <sheet name="IB24-LE" sheetId="17" r:id="rId9"/>
    <sheet name="IB25-DE" sheetId="10" r:id="rId10"/>
    <sheet name="Def ETF" sheetId="44" state="hidden" r:id="rId11"/>
    <sheet name="IB31-RI" sheetId="12" r:id="rId12"/>
    <sheet name="Railway Index" sheetId="45" state="hidden" r:id="rId13"/>
    <sheet name="IB32-RE" sheetId="14" r:id="rId14"/>
    <sheet name="Railway ETF" sheetId="46" state="hidden" r:id="rId15"/>
    <sheet name="IB33-2E" sheetId="15" r:id="rId16"/>
    <sheet name="200 ETF" sheetId="47" state="hidden" r:id="rId17"/>
    <sheet name="IB35-3E" sheetId="16" r:id="rId18"/>
    <sheet name="Mom 50 ETf" sheetId="48" state="hidden" r:id="rId19"/>
    <sheet name="IB40-5E" sheetId="18" r:id="rId20"/>
    <sheet name="Low vol 50" sheetId="49" state="hidden" r:id="rId21"/>
    <sheet name="IB41-6E" sheetId="19" r:id="rId22"/>
    <sheet name="Internet" sheetId="50" state="hidden" r:id="rId23"/>
    <sheet name="IB43-7F" sheetId="20" r:id="rId24"/>
    <sheet name="Nifty 50 index" sheetId="51" state="hidden" r:id="rId25"/>
    <sheet name="IB44-7E" sheetId="21" r:id="rId26"/>
    <sheet name="Nifty 50 ETF" sheetId="52" state="hidden" r:id="rId27"/>
    <sheet name="IB45-8E" sheetId="22" r:id="rId28"/>
    <sheet name="Bse power " sheetId="53" state="hidden" r:id="rId29"/>
    <sheet name="IB47-9E" sheetId="23" r:id="rId30"/>
    <sheet name="Next 50 ETF" sheetId="54" state="hidden" r:id="rId31"/>
    <sheet name="IB48-9F" sheetId="25" r:id="rId32"/>
    <sheet name="Next 50 index " sheetId="55" state="hidden" r:id="rId33"/>
    <sheet name="IB50-XA" sheetId="27" r:id="rId34"/>
    <sheet name="Reality ETF" sheetId="56" state="hidden" r:id="rId35"/>
    <sheet name="IB51-XB" sheetId="34" r:id="rId36"/>
    <sheet name="Capital market ETF" sheetId="57" state="hidden" r:id="rId37"/>
    <sheet name="IB52-XC" sheetId="28" r:id="rId38"/>
    <sheet name="smallcap 250 ETF" sheetId="58" state="hidden" r:id="rId39"/>
    <sheet name="IB53-XD" sheetId="29" r:id="rId40"/>
    <sheet name="midcap 150 ETF" sheetId="59" state="hidden" r:id="rId41"/>
    <sheet name="IB54-YD" sheetId="30" r:id="rId42"/>
    <sheet name="midcap 150 Index" sheetId="60" state="hidden" r:id="rId43"/>
    <sheet name="IB57-XE" sheetId="31" r:id="rId44"/>
    <sheet name="Metal ETF" sheetId="61" state="hidden" r:id="rId45"/>
    <sheet name="IB59-XF" sheetId="35" r:id="rId46"/>
    <sheet name="Chemical ETF" sheetId="62" state="hidden" r:id="rId47"/>
    <sheet name="IB61-XG" sheetId="36" r:id="rId48"/>
    <sheet name="Pse ETF" sheetId="63" state="hidden" r:id="rId49"/>
    <sheet name="IB63-XH" sheetId="37" r:id="rId50"/>
    <sheet name="BSE Hospital " sheetId="64" state="hidden" r:id="rId51"/>
    <sheet name="IB65-YI" sheetId="38" r:id="rId52"/>
    <sheet name="Psu bank index " sheetId="65" state="hidden" r:id="rId53"/>
    <sheet name="IB66-XI" sheetId="39" r:id="rId54"/>
    <sheet name="Sheet28" sheetId="66" state="hidden" r:id="rId55"/>
    <sheet name="Sheet1" sheetId="3" state="hidden" r:id="rId56"/>
  </sheets>
  <definedNames>
    <definedName name="XDO_?NET_ASSET_VAL?8?">'IB18-NI'!$E$763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31" l="1"/>
  <c r="A21" i="31"/>
  <c r="A20" i="31"/>
  <c r="A19" i="31"/>
  <c r="A18" i="31"/>
  <c r="A22" i="23"/>
  <c r="A21" i="23"/>
  <c r="A20" i="23"/>
  <c r="A19" i="23"/>
  <c r="A22" i="25"/>
  <c r="A21" i="25"/>
  <c r="A20" i="25"/>
  <c r="A19" i="25"/>
  <c r="A17" i="39"/>
  <c r="A16" i="39"/>
  <c r="A17" i="38"/>
  <c r="A16" i="38"/>
  <c r="A22" i="37"/>
  <c r="A21" i="37"/>
  <c r="A20" i="37"/>
  <c r="A19" i="37"/>
  <c r="A18" i="37"/>
  <c r="A17" i="37"/>
  <c r="A16" i="37"/>
  <c r="A16" i="36"/>
  <c r="A22" i="35"/>
  <c r="A21" i="35"/>
  <c r="A20" i="35"/>
  <c r="A19" i="35"/>
  <c r="A18" i="35"/>
  <c r="A17" i="35"/>
  <c r="A16" i="35"/>
  <c r="A17" i="31"/>
  <c r="A16" i="31"/>
  <c r="A22" i="30"/>
  <c r="A21" i="30"/>
  <c r="A20" i="30"/>
  <c r="A19" i="30"/>
  <c r="A18" i="30"/>
  <c r="A17" i="30"/>
  <c r="A16" i="30"/>
  <c r="A22" i="29"/>
  <c r="A21" i="29"/>
  <c r="A20" i="29"/>
  <c r="A19" i="29"/>
  <c r="A18" i="29"/>
  <c r="A17" i="29"/>
  <c r="A16" i="29"/>
  <c r="A22" i="28"/>
  <c r="A21" i="28"/>
  <c r="A20" i="28"/>
  <c r="A19" i="28"/>
  <c r="A18" i="28"/>
  <c r="A17" i="28"/>
  <c r="A16" i="28"/>
  <c r="A22" i="34"/>
  <c r="A21" i="34"/>
  <c r="A20" i="34"/>
  <c r="A19" i="34"/>
  <c r="A18" i="34"/>
  <c r="A17" i="34"/>
  <c r="A16" i="34"/>
  <c r="A22" i="27"/>
  <c r="A21" i="27"/>
  <c r="A20" i="27"/>
  <c r="A19" i="27"/>
  <c r="A18" i="27"/>
  <c r="A17" i="27"/>
  <c r="A16" i="27"/>
  <c r="A18" i="25"/>
  <c r="A17" i="25"/>
  <c r="A16" i="25"/>
  <c r="A18" i="23"/>
  <c r="A17" i="23"/>
  <c r="A16" i="23"/>
  <c r="A22" i="22"/>
  <c r="A21" i="22"/>
  <c r="A20" i="22"/>
  <c r="A19" i="22"/>
  <c r="A18" i="22"/>
  <c r="A17" i="22"/>
  <c r="A16" i="22"/>
  <c r="A22" i="21"/>
  <c r="A21" i="21"/>
  <c r="A20" i="21"/>
  <c r="A19" i="21"/>
  <c r="A18" i="21"/>
  <c r="A17" i="21"/>
  <c r="A16" i="21"/>
  <c r="A22" i="20"/>
  <c r="A21" i="20"/>
  <c r="A20" i="20"/>
  <c r="A19" i="20"/>
  <c r="A18" i="20"/>
  <c r="A17" i="20"/>
  <c r="A16" i="20"/>
  <c r="A22" i="19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<sst xmlns="http://schemas.openxmlformats.org/spreadsheetml/2006/main" count="1165" uniqueCount="352">
  <si>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</si>
  <si>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</si>
  <si>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</si>
  <si>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</si>
  <si>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</si>
  <si>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</si>
  <si>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</si>
  <si>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</si>
  <si>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</si>
  <si>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</si>
  <si>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</si>
  <si>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</si>
  <si>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</si>
  <si>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</si>
  <si>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</si>
  <si>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</si>
  <si>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</si>
  <si>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</si>
  <si>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</si>
  <si>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</si>
  <si>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</si>
  <si>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</si>
  <si>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</si>
  <si>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</si>
  <si>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</si>
  <si>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</si>
  <si>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</si>
  <si>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</si>
  <si>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</si>
  <si>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</si>
  <si>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</si>
  <si>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Finance</t>
  </si>
  <si>
    <t>Capital Markets</t>
  </si>
  <si>
    <t>Multi Commodity Exchange of India Limited</t>
  </si>
  <si>
    <t>INE736A01011</t>
  </si>
  <si>
    <t>Consumer Durables</t>
  </si>
  <si>
    <t>Pharmaceuticals &amp; Biotechnology</t>
  </si>
  <si>
    <t>Auto Components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</si>
  <si>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</si>
  <si>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</si>
  <si>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</si>
  <si>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</si>
  <si>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</si>
  <si>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</si>
  <si>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</si>
  <si>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</si>
  <si>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</si>
  <si>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</si>
  <si>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</si>
  <si>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</si>
  <si>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</si>
  <si>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</si>
  <si>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</si>
  <si>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</si>
  <si>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</si>
  <si>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</si>
  <si>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</si>
  <si>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</si>
  <si>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</si>
  <si>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</si>
  <si>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</si>
  <si>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</si>
  <si>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</si>
  <si>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</si>
  <si>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</si>
  <si>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</si>
  <si>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</si>
  <si>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</si>
  <si>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</si>
  <si>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INE249Z01020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</si>
  <si>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</si>
  <si>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</si>
  <si>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</si>
  <si>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</si>
  <si>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</si>
  <si>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</si>
  <si>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</si>
  <si>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</si>
  <si>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</si>
  <si>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</si>
  <si>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</si>
  <si>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</si>
  <si>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</si>
  <si>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</si>
  <si>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</si>
  <si>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</si>
  <si>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Eternal Limited</t>
  </si>
  <si>
    <t>IB35-Groww Nifty 500 Momentum 50 ETF</t>
  </si>
  <si>
    <t>IB24-GROWW NIFTY 1D Rate Liquid ETF</t>
  </si>
  <si>
    <t>The Clearing Corporation of India Ltd.</t>
  </si>
  <si>
    <t>INE036D01028</t>
  </si>
  <si>
    <t>Karur Vysya Bank Limited</t>
  </si>
  <si>
    <t>INE296A01032</t>
  </si>
  <si>
    <t>Bajaj Finance Limited</t>
  </si>
  <si>
    <t>IB40-Groww Nifty 500 Low Volatility 50 ETF</t>
  </si>
  <si>
    <t>INE062A01020</t>
  </si>
  <si>
    <t>State Bank of India</t>
  </si>
  <si>
    <t>INE148O01028</t>
  </si>
  <si>
    <t>Delhivery Limited</t>
  </si>
  <si>
    <t>INE067A01029</t>
  </si>
  <si>
    <t>CG Power and Industrial Solutions Limited</t>
  </si>
  <si>
    <t>Electrical Equipment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</si>
  <si>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</si>
  <si>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</si>
  <si>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</si>
  <si>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</si>
  <si>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</si>
  <si>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</si>
  <si>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</si>
  <si>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</si>
  <si>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</si>
  <si>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</si>
  <si>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</si>
  <si>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</si>
  <si>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</si>
  <si>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</si>
  <si>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</si>
  <si>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</si>
  <si>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</si>
  <si>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</si>
  <si>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</si>
  <si>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</si>
  <si>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</si>
  <si>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</si>
  <si>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</si>
  <si>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</si>
  <si>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</si>
  <si>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</si>
  <si>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</si>
  <si>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</si>
  <si>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</si>
  <si>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</si>
  <si>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</si>
  <si>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</si>
  <si>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Food Products</t>
  </si>
  <si>
    <t>IB48-Groww Nifty Next 50 Index Fund</t>
  </si>
  <si>
    <t>INE465A01025</t>
  </si>
  <si>
    <t>Bharat Forge Limited</t>
  </si>
  <si>
    <t>INE814H01029</t>
  </si>
  <si>
    <t>IB50-Groww Nifty Realty ETF</t>
  </si>
  <si>
    <t>INE271C01023</t>
  </si>
  <si>
    <t>DLF Limited</t>
  </si>
  <si>
    <t>Realty</t>
  </si>
  <si>
    <t>INE484J01027</t>
  </si>
  <si>
    <t>Godrej Properties Limited</t>
  </si>
  <si>
    <t>INE670K01029</t>
  </si>
  <si>
    <t>Lodha Developers Limited</t>
  </si>
  <si>
    <t>INE211B01039</t>
  </si>
  <si>
    <t>The Phoenix Mills Limited</t>
  </si>
  <si>
    <t>INE811K01011</t>
  </si>
  <si>
    <t>Prestige Estates Projects Limited</t>
  </si>
  <si>
    <t>INE093I01010</t>
  </si>
  <si>
    <t>Oberoi Realty Limited</t>
  </si>
  <si>
    <t>INE791I01019</t>
  </si>
  <si>
    <t>Brigade Enterprises Limited</t>
  </si>
  <si>
    <t>IB52-Groww Nifty Smallcap 250 ETF</t>
  </si>
  <si>
    <t>INE048G01026</t>
  </si>
  <si>
    <t>Navin Fluorine International Limited</t>
  </si>
  <si>
    <t>INE118H01025</t>
  </si>
  <si>
    <t>BSE Ltd</t>
  </si>
  <si>
    <t>IB53-Groww Nifty Midcap 150 ETF</t>
  </si>
  <si>
    <t>INE158A01026</t>
  </si>
  <si>
    <t>Hero MotoCorp Limited</t>
  </si>
  <si>
    <t>INE171A01029</t>
  </si>
  <si>
    <t>The Federal Bank  Limited</t>
  </si>
  <si>
    <t>IB54-Groww Nifty Midcap 150 Index Fund</t>
  </si>
  <si>
    <t>INE721A01047</t>
  </si>
  <si>
    <t>Shriram Finance Limited</t>
  </si>
  <si>
    <t>INE066A01021</t>
  </si>
  <si>
    <t>Eicher Motors Limited</t>
  </si>
  <si>
    <t>INE522F01014</t>
  </si>
  <si>
    <t>Coal India Limited</t>
  </si>
  <si>
    <t>Consumable Fuels</t>
  </si>
  <si>
    <t>INE200A01026</t>
  </si>
  <si>
    <t>GE Vernova T&amp;D India Limited</t>
  </si>
  <si>
    <t>INE081A01020</t>
  </si>
  <si>
    <t>Tata Steel Limited</t>
  </si>
  <si>
    <t>Ferrous Metals</t>
  </si>
  <si>
    <t>INE038A01020</t>
  </si>
  <si>
    <t>Hindalco Industries Limited</t>
  </si>
  <si>
    <t>Non - Ferrous Metals</t>
  </si>
  <si>
    <t>INE019A01038</t>
  </si>
  <si>
    <t>JSW Steel Limited</t>
  </si>
  <si>
    <t>INE423A01024</t>
  </si>
  <si>
    <t>Adani Enterprises Limited</t>
  </si>
  <si>
    <t>Metals &amp; Minerals Trading</t>
  </si>
  <si>
    <t>INE749A01030</t>
  </si>
  <si>
    <t>IB57-Groww Nifty Metal ETF</t>
  </si>
  <si>
    <t>IB51-Groww Nifty Capital Markets ETF</t>
  </si>
  <si>
    <t>INE127D01025</t>
  </si>
  <si>
    <t>HDFC Asset Management Company Limited</t>
  </si>
  <si>
    <t>INE466L01038</t>
  </si>
  <si>
    <t>360 ONE WAM LIMITED</t>
  </si>
  <si>
    <t>INE745G01043</t>
  </si>
  <si>
    <t>Central Depository Services (India) Limited</t>
  </si>
  <si>
    <t>INE073K01018</t>
  </si>
  <si>
    <t>Sona BLW Precision Forgings Limited</t>
  </si>
  <si>
    <t>Indian Railway Finance Corporation Limited</t>
  </si>
  <si>
    <t>IB59-Groww Nifty Chemicals ETF</t>
  </si>
  <si>
    <t>INE318A01026</t>
  </si>
  <si>
    <t>Pidilite Industries Limited</t>
  </si>
  <si>
    <t>INE647A01010</t>
  </si>
  <si>
    <t>SRF Limited</t>
  </si>
  <si>
    <t>INE628A01036</t>
  </si>
  <si>
    <t>UPL Limited</t>
  </si>
  <si>
    <t>Fertilizers &amp; Agrochemicals</t>
  </si>
  <si>
    <t>INE169A01031</t>
  </si>
  <si>
    <t>Coromandel International Limited</t>
  </si>
  <si>
    <t>INE603J01030</t>
  </si>
  <si>
    <t>PI Industries Limited</t>
  </si>
  <si>
    <t>INE878B01027</t>
  </si>
  <si>
    <t>KEI Industries Limited</t>
  </si>
  <si>
    <t>INE213A01029</t>
  </si>
  <si>
    <t>Oil &amp; Natural Gas Corporation Limited</t>
  </si>
  <si>
    <t>Oil</t>
  </si>
  <si>
    <t>IB20-Groww Nifty Smallcap 250 Index Fund</t>
  </si>
  <si>
    <t>IB18-Groww Nifty Total Market Index Fund</t>
  </si>
  <si>
    <t>IB21-Groww Nifty Non-Cycl Consumer Index Fund</t>
  </si>
  <si>
    <t>IB61-Groww Nifty PSE ETF</t>
  </si>
  <si>
    <t>INE202B01038</t>
  </si>
  <si>
    <t>Piramal Finance Limited</t>
  </si>
  <si>
    <t>INE976G01028</t>
  </si>
  <si>
    <t>RBL Bank Limited</t>
  </si>
  <si>
    <t>INE323A01026</t>
  </si>
  <si>
    <t>Bosch Limited</t>
  </si>
  <si>
    <t>INE962Y01021</t>
  </si>
  <si>
    <t>Ircon International Limited</t>
  </si>
  <si>
    <t>INE1TAE01010</t>
  </si>
  <si>
    <t>Tata Motors Commercial Vehicles Limited</t>
  </si>
  <si>
    <t>INE732I01021</t>
  </si>
  <si>
    <t>Angel One Limited</t>
  </si>
  <si>
    <t>Jindal Steel Limited</t>
  </si>
  <si>
    <t>IB63-Groww BSE Hospitals ETF</t>
  </si>
  <si>
    <t>INE437A01024</t>
  </si>
  <si>
    <t>Apollo Hospitals Enterprise Limited</t>
  </si>
  <si>
    <t>Healthcare Services</t>
  </si>
  <si>
    <t>INE027H01010</t>
  </si>
  <si>
    <t>Max Healthcare Institute Limited</t>
  </si>
  <si>
    <t>INE061F01013</t>
  </si>
  <si>
    <t>Fortis Healthcare Limited</t>
  </si>
  <si>
    <t>INE914M01019</t>
  </si>
  <si>
    <t>Aster DM Healthcare Limited</t>
  </si>
  <si>
    <t>INE967H01025</t>
  </si>
  <si>
    <t>Krishna Institute of Medical Sciences Limited</t>
  </si>
  <si>
    <t>INE410P01011</t>
  </si>
  <si>
    <t>Narayana Hrudayalaya Limited</t>
  </si>
  <si>
    <t>INE474Q01031</t>
  </si>
  <si>
    <t>GLOBAL HEALTH LIMITED</t>
  </si>
  <si>
    <t>IB65-Groww Nifty PSU Bank Index Fund</t>
  </si>
  <si>
    <t>INE028A01039</t>
  </si>
  <si>
    <t>Bank of Baroda</t>
  </si>
  <si>
    <t>INE476A01022</t>
  </si>
  <si>
    <t>Canara Bank</t>
  </si>
  <si>
    <t>INE160A01022</t>
  </si>
  <si>
    <t>Punjab National Bank</t>
  </si>
  <si>
    <t>INE692A01016</t>
  </si>
  <si>
    <t>Union Bank of India</t>
  </si>
  <si>
    <t>INE562A01011</t>
  </si>
  <si>
    <t>Indian Bank</t>
  </si>
  <si>
    <t>INE084A01016</t>
  </si>
  <si>
    <t>Bank of India</t>
  </si>
  <si>
    <t>IB66-Groww Nifty PSU Bank ETF</t>
  </si>
  <si>
    <t>INE239A01024</t>
  </si>
  <si>
    <t>Nestle India Limited</t>
  </si>
  <si>
    <t>INE775A01035</t>
  </si>
  <si>
    <t>Samvardhana Motherson International Limited</t>
  </si>
  <si>
    <t>INTREP040526</t>
  </si>
  <si>
    <t>INE864I01014</t>
  </si>
  <si>
    <t>Mtar Technologies Limited</t>
  </si>
  <si>
    <t>5.41%</t>
  </si>
  <si>
    <t>18.63%</t>
  </si>
  <si>
    <t>14.25%</t>
  </si>
  <si>
    <t>8.83%</t>
  </si>
  <si>
    <t>7.26%</t>
  </si>
  <si>
    <t>6.6%</t>
  </si>
  <si>
    <t>5.4%</t>
  </si>
  <si>
    <t>INE298A01020</t>
  </si>
  <si>
    <t>Cummins India Limited</t>
  </si>
  <si>
    <t>INE298J01013</t>
  </si>
  <si>
    <t>Nippon Life India Asset Management Limited</t>
  </si>
  <si>
    <t>INE095A01012</t>
  </si>
  <si>
    <t>IndusInd Bank Limited</t>
  </si>
  <si>
    <t>INE949L01017</t>
  </si>
  <si>
    <t>AU Small Finance Bank Limited</t>
  </si>
  <si>
    <t>INE139A01034</t>
  </si>
  <si>
    <t>National Aluminium Company Limited</t>
  </si>
  <si>
    <t>INE134E01011</t>
  </si>
  <si>
    <t>Power Finance Corporation Limited</t>
  </si>
  <si>
    <t>Minerals &amp; Mining</t>
  </si>
  <si>
    <t>PSU</t>
  </si>
  <si>
    <t>HDFC</t>
  </si>
  <si>
    <t>Tata</t>
  </si>
  <si>
    <t>Mukesh Ambani</t>
  </si>
  <si>
    <t>ICICI</t>
  </si>
  <si>
    <t>Bharti</t>
  </si>
  <si>
    <t>L&amp;T</t>
  </si>
  <si>
    <t>MNC</t>
  </si>
  <si>
    <t>Murugappa Chettiar</t>
  </si>
  <si>
    <t>RP Sanjiv Goenka</t>
  </si>
  <si>
    <t>Arvind Mafatlal</t>
  </si>
  <si>
    <t>Wadhawan</t>
  </si>
  <si>
    <t>ITC - MNC</t>
  </si>
  <si>
    <t>Hindustan Unilever - MNC</t>
  </si>
  <si>
    <t>Asian Paints</t>
  </si>
  <si>
    <t>Nestle India - MNC</t>
  </si>
  <si>
    <t>Interglobe</t>
  </si>
  <si>
    <t>Maruti Suzuki - MNC</t>
  </si>
  <si>
    <t>Mahindra &amp; Mahindra</t>
  </si>
  <si>
    <t>Bosch - MNC</t>
  </si>
  <si>
    <t>Sumi Motherson</t>
  </si>
  <si>
    <t>Nirmal Kumar Minda</t>
  </si>
  <si>
    <t>Kalyani</t>
  </si>
  <si>
    <t>PSU - SBI</t>
  </si>
  <si>
    <t>Birla Aditya</t>
  </si>
  <si>
    <t>Eicher</t>
  </si>
  <si>
    <t>Shriram Transport</t>
  </si>
  <si>
    <t>Bajaj</t>
  </si>
  <si>
    <t>Sanjeev Bikhchandani</t>
  </si>
  <si>
    <t>Motilal Oswal</t>
  </si>
  <si>
    <t>IIFL</t>
  </si>
  <si>
    <t>Thomas Cook - MNC</t>
  </si>
  <si>
    <t>Adani</t>
  </si>
  <si>
    <t>Suzlon</t>
  </si>
  <si>
    <t>Siemens - MNC</t>
  </si>
  <si>
    <t>ABB India - MNC</t>
  </si>
  <si>
    <t>Divis Labs</t>
  </si>
  <si>
    <t>TVS Iyengar</t>
  </si>
  <si>
    <t>Vedanta - MNC</t>
  </si>
  <si>
    <t>DLF</t>
  </si>
  <si>
    <t>Phoenix</t>
  </si>
  <si>
    <t>Godrej</t>
  </si>
  <si>
    <t>Prestige</t>
  </si>
  <si>
    <t>Vikas Oberoi</t>
  </si>
  <si>
    <t>MR Jaishankar</t>
  </si>
  <si>
    <t>MCX</t>
  </si>
  <si>
    <t>CDSL</t>
  </si>
  <si>
    <t>Edelweiss</t>
  </si>
  <si>
    <t>Hinduja</t>
  </si>
  <si>
    <t>Federal Bank</t>
  </si>
  <si>
    <t>Om Prakash Jindal</t>
  </si>
  <si>
    <t>Sanjay Gupta</t>
  </si>
  <si>
    <t>Parekh</t>
  </si>
  <si>
    <t>DCM</t>
  </si>
  <si>
    <t>Rajju Shroff</t>
  </si>
  <si>
    <t>Singhal</t>
  </si>
  <si>
    <t>Mehta CK</t>
  </si>
  <si>
    <t>Apollo Hospitals</t>
  </si>
  <si>
    <t>Fortis</t>
  </si>
  <si>
    <t>HCG</t>
  </si>
  <si>
    <t>Devi Prasad Shetty</t>
  </si>
  <si>
    <t>Max</t>
  </si>
  <si>
    <t>Raunaq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</si>
</sst>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42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49" fontId="4" fillId="2" borderId="21" xfId="2" applyNumberFormat="1" applyFont="1" applyFill="1" applyBorder="1" applyAlignment="1" applyProtection="1">
      <alignment horizontal="center" wrapText="1"/>
    </xf>
    <xf numFmtId="49" fontId="4" fillId="2" borderId="21" xfId="2" applyNumberFormat="1" applyFont="1" applyFill="1" applyBorder="1" applyAlignment="1" applyProtection="1">
      <alignment horizontal="left" wrapText="1"/>
    </xf>
    <xf numFmtId="9" fontId="5" fillId="0" borderId="1" xfId="0" applyNumberFormat="1" applyFont="1" applyBorder="1" applyAlignment="1">
      <alignment horizontal="right" wrapText="1"/>
    </xf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4" xfId="0" applyFont="1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2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opLeftCell="A14" workbookViewId="0">
      <selection activeCell="B27" sqref="B27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  <col min="7" max="7" width="51" bestFit="1" customWidth="1"/>
  </cols>
  <sheetData>
    <row r="1" spans="1:4" ht="15" thickBot="1" x14ac:dyDescent="0.4">
      <c r="A1" s="26" t="s">
        <v>216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17" t="s">
        <v>0</v>
      </c>
      <c r="B3" s="18" t="s">
        <v>1</v>
      </c>
      <c r="C3" s="18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5.8700000000000002E-2</v>
      </c>
    </row>
    <row r="5" spans="1:4" ht="26" x14ac:dyDescent="0.35">
      <c r="A5" s="8" t="s">
        <v>4</v>
      </c>
      <c r="B5" s="8" t="s">
        <v>5</v>
      </c>
      <c r="C5" s="8" t="s">
        <v>6</v>
      </c>
      <c r="D5" s="9">
        <v>4.8000000000000001E-2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4.4900000000000002E-2</v>
      </c>
    </row>
    <row r="7" spans="1:4" ht="26" x14ac:dyDescent="0.35">
      <c r="A7" s="8" t="s">
        <v>38</v>
      </c>
      <c r="B7" s="8" t="s">
        <v>39</v>
      </c>
      <c r="C7" s="8" t="s">
        <v>40</v>
      </c>
      <c r="D7" s="9">
        <v>2.8799999999999999E-2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2.3400000000000001E-2</v>
      </c>
    </row>
    <row r="9" spans="1:4" x14ac:dyDescent="0.35">
      <c r="A9" s="8" t="s">
        <v>95</v>
      </c>
      <c r="B9" s="8" t="s">
        <v>96</v>
      </c>
      <c r="C9" s="8" t="s">
        <v>9</v>
      </c>
      <c r="D9" s="9">
        <v>2.1999999999999999E-2</v>
      </c>
    </row>
    <row r="10" spans="1:4" x14ac:dyDescent="0.35">
      <c r="A10" s="8" t="s">
        <v>12</v>
      </c>
      <c r="B10" s="8" t="s">
        <v>13</v>
      </c>
      <c r="C10" s="8" t="s">
        <v>14</v>
      </c>
      <c r="D10" s="9">
        <v>2.06E-2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30" t="s">
        <v>18</v>
      </c>
      <c r="B14" s="31"/>
      <c r="C14" s="32" t="s">
        <v>19</v>
      </c>
      <c r="D14" s="33"/>
    </row>
    <row r="15" spans="1:4" ht="15" thickBot="1" x14ac:dyDescent="0.4">
      <c r="A15" s="23" t="str">
        <f>+TMI!A1</f>
        <v>PSU</v>
      </c>
      <c r="B15" s="23"/>
      <c r="C15" s="24">
        <v>9.5200000000000007E-2</v>
      </c>
      <c r="D15" s="25"/>
    </row>
    <row r="16" spans="1:4" ht="15" thickBot="1" x14ac:dyDescent="0.4">
      <c r="A16" s="23" t="str">
        <f>+TMI!A2</f>
        <v>HDFC</v>
      </c>
      <c r="B16" s="23"/>
      <c r="C16" s="24">
        <v>6.5100000000000005E-2</v>
      </c>
      <c r="D16" s="25"/>
    </row>
    <row r="17" spans="1:4" ht="15" thickBot="1" x14ac:dyDescent="0.4">
      <c r="A17" s="23" t="str">
        <f>+TMI!A3</f>
        <v>Tata</v>
      </c>
      <c r="B17" s="23"/>
      <c r="C17" s="24">
        <v>5.8700000000000002E-2</v>
      </c>
      <c r="D17" s="25"/>
    </row>
    <row r="18" spans="1:4" ht="15" thickBot="1" x14ac:dyDescent="0.4">
      <c r="A18" s="23" t="str">
        <f>+TMI!A4</f>
        <v>Mukesh Ambani</v>
      </c>
      <c r="B18" s="23"/>
      <c r="C18" s="24">
        <v>5.2200000000000003E-2</v>
      </c>
      <c r="D18" s="25"/>
    </row>
    <row r="19" spans="1:4" ht="15" thickBot="1" x14ac:dyDescent="0.4">
      <c r="A19" s="23" t="str">
        <f>+TMI!A5</f>
        <v>ICICI</v>
      </c>
      <c r="B19" s="23"/>
      <c r="C19" s="24">
        <v>4.8599999999999997E-2</v>
      </c>
      <c r="D19" s="25"/>
    </row>
    <row r="20" spans="1:4" ht="15" thickBot="1" x14ac:dyDescent="0.4">
      <c r="A20" s="23" t="str">
        <f>+TMI!A6</f>
        <v>Bharti</v>
      </c>
      <c r="B20" s="23"/>
      <c r="C20" s="24">
        <v>3.2000000000000001E-2</v>
      </c>
      <c r="D20" s="25"/>
    </row>
    <row r="21" spans="1:4" ht="15" thickBot="1" x14ac:dyDescent="0.4">
      <c r="A21" s="23" t="str">
        <f>+TMI!A7</f>
        <v>L&amp;T</v>
      </c>
      <c r="B21" s="23"/>
      <c r="C21" s="35">
        <v>2.7099999999999999E-2</v>
      </c>
      <c r="D21" s="36"/>
    </row>
    <row r="22" spans="1:4" ht="15" thickBot="1" x14ac:dyDescent="0.4"/>
    <row r="23" spans="1:4" ht="15" thickBot="1" x14ac:dyDescent="0.4">
      <c r="A23" s="34" t="s">
        <v>22</v>
      </c>
      <c r="B23" s="3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9</v>
      </c>
      <c r="B25" s="11">
        <v>19.05</v>
      </c>
    </row>
    <row r="26" spans="1:4" x14ac:dyDescent="0.35">
      <c r="A26" s="10" t="s">
        <v>31</v>
      </c>
      <c r="B26" s="11">
        <v>6.42</v>
      </c>
    </row>
    <row r="27" spans="1:4" x14ac:dyDescent="0.35">
      <c r="A27" s="10" t="s">
        <v>14</v>
      </c>
      <c r="B27" s="11">
        <v>6.01</v>
      </c>
    </row>
    <row r="28" spans="1:4" x14ac:dyDescent="0.35">
      <c r="A28" s="10" t="s">
        <v>6</v>
      </c>
      <c r="B28" s="11">
        <v>5.62</v>
      </c>
    </row>
  </sheetData>
  <mergeCells count="20">
    <mergeCell ref="A14:B14"/>
    <mergeCell ref="C14:D14"/>
    <mergeCell ref="A15:B15"/>
    <mergeCell ref="C15:D15"/>
    <mergeCell ref="A1:D1"/>
    <mergeCell ref="A2:D2"/>
    <mergeCell ref="A13:D13"/>
    <mergeCell ref="A23:B23"/>
    <mergeCell ref="A20:B20"/>
    <mergeCell ref="A21:B21"/>
    <mergeCell ref="A19:B19"/>
    <mergeCell ref="C19:D19"/>
    <mergeCell ref="C20:D20"/>
    <mergeCell ref="C21:D21"/>
    <mergeCell ref="A16:B16"/>
    <mergeCell ref="C16:D16"/>
    <mergeCell ref="A17:B17"/>
    <mergeCell ref="C17:D17"/>
    <mergeCell ref="A18:B18"/>
    <mergeCell ref="C18:D18"/>
  </mergeCells>
  <conditionalFormatting sqref="B24">
    <cfRule type="cellIs" dxfId="27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topLeftCell="A19" workbookViewId="0">
      <selection activeCell="B26" sqref="B26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6" t="s">
        <v>57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61</v>
      </c>
      <c r="B4" s="8" t="s">
        <v>62</v>
      </c>
      <c r="C4" s="8" t="s">
        <v>60</v>
      </c>
      <c r="D4" s="9">
        <v>0.2001</v>
      </c>
    </row>
    <row r="5" spans="1:4" x14ac:dyDescent="0.35">
      <c r="A5" s="8" t="s">
        <v>58</v>
      </c>
      <c r="B5" s="8" t="s">
        <v>59</v>
      </c>
      <c r="C5" s="8" t="s">
        <v>60</v>
      </c>
      <c r="D5" s="9">
        <v>0.1754</v>
      </c>
    </row>
    <row r="6" spans="1:4" x14ac:dyDescent="0.35">
      <c r="A6" s="8" t="s">
        <v>136</v>
      </c>
      <c r="B6" s="8" t="s">
        <v>137</v>
      </c>
      <c r="C6" s="8" t="s">
        <v>37</v>
      </c>
      <c r="D6" s="9">
        <v>0.14760000000000001</v>
      </c>
    </row>
    <row r="7" spans="1:4" ht="26" x14ac:dyDescent="0.35">
      <c r="A7" s="8" t="s">
        <v>63</v>
      </c>
      <c r="B7" s="8" t="s">
        <v>64</v>
      </c>
      <c r="C7" s="8" t="s">
        <v>53</v>
      </c>
      <c r="D7" s="9">
        <v>0.11070000000000001</v>
      </c>
    </row>
    <row r="8" spans="1:4" ht="26" x14ac:dyDescent="0.35">
      <c r="A8" s="8" t="s">
        <v>69</v>
      </c>
      <c r="B8" s="8" t="s">
        <v>65</v>
      </c>
      <c r="C8" s="8" t="s">
        <v>66</v>
      </c>
      <c r="D8" s="9">
        <v>6.1100000000000002E-2</v>
      </c>
    </row>
    <row r="9" spans="1:4" ht="26" x14ac:dyDescent="0.35">
      <c r="A9" s="8" t="s">
        <v>67</v>
      </c>
      <c r="B9" s="8" t="s">
        <v>68</v>
      </c>
      <c r="C9" s="8" t="s">
        <v>66</v>
      </c>
      <c r="D9" s="9">
        <v>4.3200000000000002E-2</v>
      </c>
    </row>
    <row r="10" spans="1:4" x14ac:dyDescent="0.35">
      <c r="A10" s="8" t="s">
        <v>267</v>
      </c>
      <c r="B10" s="8" t="s">
        <v>268</v>
      </c>
      <c r="C10" s="8" t="s">
        <v>101</v>
      </c>
      <c r="D10" s="9">
        <v>4.07E-2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+'Def ETF'!A1</f>
        <v>PSU</v>
      </c>
      <c r="B16" s="23"/>
      <c r="C16" s="24">
        <v>0.56799999999999995</v>
      </c>
      <c r="D16" s="25"/>
    </row>
    <row r="17" spans="1:4" ht="15" thickBot="1" x14ac:dyDescent="0.4">
      <c r="A17" s="23" t="str">
        <f>+'Def ETF'!A2</f>
        <v>Kalyani</v>
      </c>
      <c r="B17" s="23"/>
      <c r="C17" s="24">
        <v>0.14760000000000001</v>
      </c>
      <c r="D17" s="25"/>
    </row>
    <row r="18" spans="1:4" ht="15" thickBot="1" x14ac:dyDescent="0.4">
      <c r="A18" s="40"/>
      <c r="B18" s="40"/>
      <c r="C18" s="24"/>
      <c r="D18" s="25"/>
    </row>
    <row r="19" spans="1:4" ht="15" thickBot="1" x14ac:dyDescent="0.4">
      <c r="A19" s="39"/>
      <c r="B19" s="39"/>
      <c r="C19" s="24"/>
      <c r="D19" s="25"/>
    </row>
    <row r="20" spans="1:4" ht="15" thickBot="1" x14ac:dyDescent="0.4">
      <c r="A20" s="39"/>
      <c r="B20" s="39"/>
      <c r="C20" s="24"/>
      <c r="D20" s="25"/>
    </row>
    <row r="21" spans="1:4" ht="15" thickBot="1" x14ac:dyDescent="0.4">
      <c r="A21" s="39"/>
      <c r="B21" s="39"/>
      <c r="C21" s="24"/>
      <c r="D21" s="25"/>
    </row>
    <row r="22" spans="1:4" ht="15" thickBot="1" x14ac:dyDescent="0.4">
      <c r="A22" s="39"/>
      <c r="B22" s="39"/>
      <c r="C22" s="35"/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60</v>
      </c>
      <c r="B26" s="11">
        <v>56.47</v>
      </c>
    </row>
    <row r="27" spans="1:4" x14ac:dyDescent="0.35">
      <c r="A27" s="10" t="s">
        <v>37</v>
      </c>
      <c r="B27" s="11">
        <v>14.76</v>
      </c>
    </row>
    <row r="28" spans="1:4" x14ac:dyDescent="0.35">
      <c r="A28" s="10" t="s">
        <v>66</v>
      </c>
      <c r="B28" s="11">
        <v>11.76</v>
      </c>
    </row>
    <row r="29" spans="1:4" x14ac:dyDescent="0.35">
      <c r="A29" s="10" t="s">
        <v>53</v>
      </c>
      <c r="B29" s="11">
        <v>11.07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2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144B-0D44-4A5B-AC31-F0DB9BC0AEC3}">
  <dimension ref="A1:B2"/>
  <sheetViews>
    <sheetView workbookViewId="0">
      <selection sqref="A1:B2"/>
    </sheetView>
  </sheetViews>
  <sheetFormatPr defaultRowHeight="14.5" x14ac:dyDescent="0.35"/>
  <sheetData>
    <row r="1" spans="1:2" x14ac:dyDescent="0.35">
      <c r="A1" t="s">
        <v>289</v>
      </c>
      <c r="B1" s="22">
        <v>56.798647000000003</v>
      </c>
    </row>
    <row r="2" spans="1:2" x14ac:dyDescent="0.35">
      <c r="A2" t="s">
        <v>311</v>
      </c>
      <c r="B2" s="22">
        <v>14.761345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C17" sqref="C17:D17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6" t="s">
        <v>70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74</v>
      </c>
      <c r="B4" s="8" t="s">
        <v>197</v>
      </c>
      <c r="C4" s="8" t="s">
        <v>31</v>
      </c>
      <c r="D4" s="9">
        <v>0.19889999999999999</v>
      </c>
    </row>
    <row r="5" spans="1:4" x14ac:dyDescent="0.35">
      <c r="A5" s="8" t="s">
        <v>77</v>
      </c>
      <c r="B5" s="8" t="s">
        <v>78</v>
      </c>
      <c r="C5" s="8" t="s">
        <v>79</v>
      </c>
      <c r="D5" s="9">
        <v>0.17349999999999999</v>
      </c>
    </row>
    <row r="6" spans="1:4" x14ac:dyDescent="0.35">
      <c r="A6" s="8" t="s">
        <v>75</v>
      </c>
      <c r="B6" s="8" t="s">
        <v>76</v>
      </c>
      <c r="C6" s="8" t="s">
        <v>56</v>
      </c>
      <c r="D6" s="9">
        <v>0.16689999999999999</v>
      </c>
    </row>
    <row r="7" spans="1:4" x14ac:dyDescent="0.35">
      <c r="A7" s="8" t="s">
        <v>71</v>
      </c>
      <c r="B7" s="8" t="s">
        <v>72</v>
      </c>
      <c r="C7" s="8" t="s">
        <v>73</v>
      </c>
      <c r="D7" s="9">
        <v>0.16070000000000001</v>
      </c>
    </row>
    <row r="8" spans="1:4" x14ac:dyDescent="0.35">
      <c r="A8" s="8" t="s">
        <v>80</v>
      </c>
      <c r="B8" s="8" t="s">
        <v>81</v>
      </c>
      <c r="C8" s="8" t="s">
        <v>82</v>
      </c>
      <c r="D8" s="9">
        <v>5.6800000000000003E-2</v>
      </c>
    </row>
    <row r="9" spans="1:4" x14ac:dyDescent="0.35">
      <c r="A9" s="8" t="s">
        <v>225</v>
      </c>
      <c r="B9" s="8" t="s">
        <v>226</v>
      </c>
      <c r="C9" s="8" t="s">
        <v>56</v>
      </c>
      <c r="D9" s="9">
        <v>4.9000000000000002E-2</v>
      </c>
    </row>
    <row r="10" spans="1:4" x14ac:dyDescent="0.35">
      <c r="A10" s="8" t="s">
        <v>58</v>
      </c>
      <c r="B10" s="8" t="s">
        <v>59</v>
      </c>
      <c r="C10" s="8" t="s">
        <v>60</v>
      </c>
      <c r="D10" s="9">
        <v>4.6399999999999997E-2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+'Railway Index'!A1</f>
        <v>PSU</v>
      </c>
      <c r="B16" s="23"/>
      <c r="C16" s="24">
        <v>1</v>
      </c>
      <c r="D16" s="25"/>
    </row>
    <row r="17" spans="1:4" ht="15" thickBot="1" x14ac:dyDescent="0.4">
      <c r="A17" s="39"/>
      <c r="B17" s="39"/>
      <c r="C17" s="24"/>
      <c r="D17" s="25"/>
    </row>
    <row r="18" spans="1:4" ht="15" thickBot="1" x14ac:dyDescent="0.4">
      <c r="A18" s="40"/>
      <c r="B18" s="40"/>
      <c r="C18" s="24"/>
      <c r="D18" s="25"/>
    </row>
    <row r="19" spans="1:4" ht="15" thickBot="1" x14ac:dyDescent="0.4">
      <c r="A19" s="39"/>
      <c r="B19" s="39"/>
      <c r="C19" s="24"/>
      <c r="D19" s="25"/>
    </row>
    <row r="20" spans="1:4" ht="15" thickBot="1" x14ac:dyDescent="0.4">
      <c r="A20" s="39"/>
      <c r="B20" s="39"/>
      <c r="C20" s="24"/>
      <c r="D20" s="25"/>
    </row>
    <row r="21" spans="1:4" ht="15" thickBot="1" x14ac:dyDescent="0.4">
      <c r="A21" s="39"/>
      <c r="B21" s="39"/>
      <c r="C21" s="24"/>
      <c r="D21" s="25"/>
    </row>
    <row r="22" spans="1:4" ht="15" thickBot="1" x14ac:dyDescent="0.4">
      <c r="A22" s="39"/>
      <c r="B22" s="39"/>
      <c r="C22" s="35"/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56</v>
      </c>
      <c r="B26" s="11">
        <v>24.49</v>
      </c>
    </row>
    <row r="27" spans="1:4" x14ac:dyDescent="0.35">
      <c r="A27" s="10" t="s">
        <v>31</v>
      </c>
      <c r="B27" s="11">
        <v>19.89</v>
      </c>
    </row>
    <row r="28" spans="1:4" x14ac:dyDescent="0.35">
      <c r="A28" s="10" t="s">
        <v>79</v>
      </c>
      <c r="B28" s="11">
        <v>17.350000000000001</v>
      </c>
    </row>
    <row r="29" spans="1:4" x14ac:dyDescent="0.35">
      <c r="A29" s="10" t="s">
        <v>73</v>
      </c>
      <c r="B29" s="11">
        <v>16.07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1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7EC5-850F-493D-B58B-5FDDF8A495BF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289</v>
      </c>
      <c r="B1">
        <v>100.03853599999999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D41" sqref="D41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6" t="s">
        <v>83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74</v>
      </c>
      <c r="B4" s="8" t="s">
        <v>197</v>
      </c>
      <c r="C4" s="8" t="s">
        <v>31</v>
      </c>
      <c r="D4" s="9">
        <v>0.19900000000000001</v>
      </c>
    </row>
    <row r="5" spans="1:4" x14ac:dyDescent="0.35">
      <c r="A5" s="8" t="s">
        <v>77</v>
      </c>
      <c r="B5" s="8" t="s">
        <v>78</v>
      </c>
      <c r="C5" s="8" t="s">
        <v>79</v>
      </c>
      <c r="D5" s="9">
        <v>0.1736</v>
      </c>
    </row>
    <row r="6" spans="1:4" x14ac:dyDescent="0.35">
      <c r="A6" s="8" t="s">
        <v>75</v>
      </c>
      <c r="B6" s="8" t="s">
        <v>76</v>
      </c>
      <c r="C6" s="8" t="s">
        <v>56</v>
      </c>
      <c r="D6" s="9">
        <v>0.16689999999999999</v>
      </c>
    </row>
    <row r="7" spans="1:4" x14ac:dyDescent="0.35">
      <c r="A7" s="8" t="s">
        <v>71</v>
      </c>
      <c r="B7" s="8" t="s">
        <v>72</v>
      </c>
      <c r="C7" s="8" t="s">
        <v>73</v>
      </c>
      <c r="D7" s="9">
        <v>0.1608</v>
      </c>
    </row>
    <row r="8" spans="1:4" x14ac:dyDescent="0.35">
      <c r="A8" s="8" t="s">
        <v>80</v>
      </c>
      <c r="B8" s="8" t="s">
        <v>81</v>
      </c>
      <c r="C8" s="8" t="s">
        <v>82</v>
      </c>
      <c r="D8" s="9">
        <v>5.6899999999999999E-2</v>
      </c>
    </row>
    <row r="9" spans="1:4" x14ac:dyDescent="0.35">
      <c r="A9" s="8" t="s">
        <v>225</v>
      </c>
      <c r="B9" s="8" t="s">
        <v>226</v>
      </c>
      <c r="C9" s="8" t="s">
        <v>56</v>
      </c>
      <c r="D9" s="9">
        <v>4.9000000000000002E-2</v>
      </c>
    </row>
    <row r="10" spans="1:4" x14ac:dyDescent="0.35">
      <c r="A10" s="8" t="s">
        <v>58</v>
      </c>
      <c r="B10" s="8" t="s">
        <v>59</v>
      </c>
      <c r="C10" s="8" t="s">
        <v>60</v>
      </c>
      <c r="D10" s="9">
        <v>4.6399999999999997E-2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+'Railway ETF'!A1</f>
        <v>PSU</v>
      </c>
      <c r="B16" s="23"/>
      <c r="C16" s="24">
        <v>1</v>
      </c>
      <c r="D16" s="25"/>
    </row>
    <row r="17" spans="1:4" ht="15" thickBot="1" x14ac:dyDescent="0.4">
      <c r="A17" s="39"/>
      <c r="B17" s="39"/>
      <c r="C17" s="24"/>
      <c r="D17" s="25"/>
    </row>
    <row r="18" spans="1:4" ht="15" thickBot="1" x14ac:dyDescent="0.4">
      <c r="A18" s="40"/>
      <c r="B18" s="40"/>
      <c r="C18" s="24"/>
      <c r="D18" s="25"/>
    </row>
    <row r="19" spans="1:4" ht="15" thickBot="1" x14ac:dyDescent="0.4">
      <c r="A19" s="39"/>
      <c r="B19" s="39"/>
      <c r="C19" s="24"/>
      <c r="D19" s="25"/>
    </row>
    <row r="20" spans="1:4" ht="15" thickBot="1" x14ac:dyDescent="0.4">
      <c r="A20" s="39"/>
      <c r="B20" s="39"/>
      <c r="C20" s="24"/>
      <c r="D20" s="25"/>
    </row>
    <row r="21" spans="1:4" ht="15" thickBot="1" x14ac:dyDescent="0.4">
      <c r="A21" s="39"/>
      <c r="B21" s="39"/>
      <c r="C21" s="24"/>
      <c r="D21" s="25"/>
    </row>
    <row r="22" spans="1:4" ht="15" thickBot="1" x14ac:dyDescent="0.4">
      <c r="A22" s="39"/>
      <c r="B22" s="39"/>
      <c r="C22" s="35"/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56</v>
      </c>
      <c r="B26" s="11">
        <v>24.49</v>
      </c>
    </row>
    <row r="27" spans="1:4" x14ac:dyDescent="0.35">
      <c r="A27" s="10" t="s">
        <v>31</v>
      </c>
      <c r="B27" s="11">
        <v>19.899999999999999</v>
      </c>
    </row>
    <row r="28" spans="1:4" x14ac:dyDescent="0.35">
      <c r="A28" s="10" t="s">
        <v>79</v>
      </c>
      <c r="B28" s="11">
        <v>17.36</v>
      </c>
    </row>
    <row r="29" spans="1:4" x14ac:dyDescent="0.35">
      <c r="A29" s="10" t="s">
        <v>73</v>
      </c>
      <c r="B29" s="11">
        <v>16.079999999999998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0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9BBBD-EA4E-4BAF-B729-11587B66E954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289</v>
      </c>
      <c r="B1">
        <v>100.085678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activeCell="E39" sqref="E39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6" t="s">
        <v>84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7.0800000000000002E-2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5.79E-2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5.4100000000000002E-2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3.4700000000000002E-2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2.8199999999999999E-2</v>
      </c>
    </row>
    <row r="9" spans="1:4" x14ac:dyDescent="0.35">
      <c r="A9" s="8" t="s">
        <v>95</v>
      </c>
      <c r="B9" s="8" t="s">
        <v>96</v>
      </c>
      <c r="C9" s="8" t="s">
        <v>9</v>
      </c>
      <c r="D9" s="9">
        <v>2.6599999999999999E-2</v>
      </c>
    </row>
    <row r="10" spans="1:4" x14ac:dyDescent="0.35">
      <c r="A10" s="8" t="s">
        <v>12</v>
      </c>
      <c r="B10" s="8" t="s">
        <v>13</v>
      </c>
      <c r="C10" s="8" t="s">
        <v>14</v>
      </c>
      <c r="D10" s="9">
        <v>2.4799999999999999E-2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+'200 ETF'!A1</f>
        <v>PSU</v>
      </c>
      <c r="B16" s="23"/>
      <c r="C16" s="24">
        <v>9.9900000000000003E-2</v>
      </c>
      <c r="D16" s="25"/>
    </row>
    <row r="17" spans="1:4" ht="15" thickBot="1" x14ac:dyDescent="0.4">
      <c r="A17" s="23" t="str">
        <f>+'200 ETF'!A2</f>
        <v>HDFC</v>
      </c>
      <c r="B17" s="23"/>
      <c r="C17" s="24">
        <v>7.7899999999999997E-2</v>
      </c>
      <c r="D17" s="25"/>
    </row>
    <row r="18" spans="1:4" ht="15" thickBot="1" x14ac:dyDescent="0.4">
      <c r="A18" s="23" t="str">
        <f>+'200 ETF'!A3</f>
        <v>Tata</v>
      </c>
      <c r="B18" s="23"/>
      <c r="C18" s="24">
        <v>6.9000000000000006E-2</v>
      </c>
      <c r="D18" s="25"/>
    </row>
    <row r="19" spans="1:4" ht="15" thickBot="1" x14ac:dyDescent="0.4">
      <c r="A19" s="23" t="str">
        <f>+'200 ETF'!A4</f>
        <v>Mukesh Ambani</v>
      </c>
      <c r="B19" s="23"/>
      <c r="C19" s="24">
        <v>6.2799999999999995E-2</v>
      </c>
      <c r="D19" s="25"/>
    </row>
    <row r="20" spans="1:4" ht="15" thickBot="1" x14ac:dyDescent="0.4">
      <c r="A20" s="23" t="str">
        <f>+'200 ETF'!A5</f>
        <v>ICICI</v>
      </c>
      <c r="B20" s="23"/>
      <c r="C20" s="24">
        <v>5.74E-2</v>
      </c>
      <c r="D20" s="25"/>
    </row>
    <row r="21" spans="1:4" ht="15" thickBot="1" x14ac:dyDescent="0.4">
      <c r="A21" s="23" t="str">
        <f>+'200 ETF'!A6</f>
        <v>Bharti</v>
      </c>
      <c r="B21" s="23"/>
      <c r="C21" s="24">
        <v>3.7900000000000003E-2</v>
      </c>
      <c r="D21" s="25"/>
    </row>
    <row r="22" spans="1:4" ht="15" thickBot="1" x14ac:dyDescent="0.4">
      <c r="A22" s="23" t="str">
        <f>+'200 ETF'!A7</f>
        <v>PSU - SBI</v>
      </c>
      <c r="B22" s="23"/>
      <c r="C22" s="35">
        <v>3.2599999999999997E-2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21.89</v>
      </c>
    </row>
    <row r="27" spans="1:4" x14ac:dyDescent="0.35">
      <c r="A27" s="10" t="s">
        <v>14</v>
      </c>
      <c r="B27" s="11">
        <v>6.91</v>
      </c>
    </row>
    <row r="28" spans="1:4" x14ac:dyDescent="0.35">
      <c r="A28" s="10" t="s">
        <v>6</v>
      </c>
      <c r="B28" s="11">
        <v>6.7</v>
      </c>
    </row>
    <row r="29" spans="1:4" x14ac:dyDescent="0.35">
      <c r="A29" s="10" t="s">
        <v>31</v>
      </c>
      <c r="B29" s="11">
        <v>5.97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9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4F5B-5F49-4C2D-9C75-227AB48E8A03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289</v>
      </c>
      <c r="B1" s="21">
        <v>9.9889199999999985</v>
      </c>
    </row>
    <row r="2" spans="1:2" x14ac:dyDescent="0.35">
      <c r="A2" s="20" t="s">
        <v>290</v>
      </c>
      <c r="B2" s="21">
        <v>7.7891430000000001</v>
      </c>
    </row>
    <row r="3" spans="1:2" x14ac:dyDescent="0.35">
      <c r="A3" s="20" t="s">
        <v>291</v>
      </c>
      <c r="B3" s="21">
        <v>6.897068</v>
      </c>
    </row>
    <row r="4" spans="1:2" x14ac:dyDescent="0.35">
      <c r="A4" s="20" t="s">
        <v>292</v>
      </c>
      <c r="B4" s="21">
        <v>6.2769729999999999</v>
      </c>
    </row>
    <row r="5" spans="1:2" x14ac:dyDescent="0.35">
      <c r="A5" s="20" t="s">
        <v>293</v>
      </c>
      <c r="B5" s="21">
        <v>5.7377159999999998</v>
      </c>
    </row>
    <row r="6" spans="1:2" x14ac:dyDescent="0.35">
      <c r="A6" s="20" t="s">
        <v>294</v>
      </c>
      <c r="B6" s="21">
        <v>3.7894960000000002</v>
      </c>
    </row>
    <row r="7" spans="1:2" x14ac:dyDescent="0.35">
      <c r="A7" s="20" t="s">
        <v>312</v>
      </c>
      <c r="B7" s="21">
        <v>3.2624089999999999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topLeftCell="A18" workbookViewId="0">
      <selection activeCell="B28" sqref="B2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87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178</v>
      </c>
      <c r="B4" s="8" t="s">
        <v>179</v>
      </c>
      <c r="C4" s="8" t="s">
        <v>180</v>
      </c>
      <c r="D4" s="9">
        <v>5.1999999999999998E-2</v>
      </c>
    </row>
    <row r="5" spans="1:4" x14ac:dyDescent="0.35">
      <c r="A5" s="8" t="s">
        <v>168</v>
      </c>
      <c r="B5" s="8" t="s">
        <v>169</v>
      </c>
      <c r="C5" s="8" t="s">
        <v>48</v>
      </c>
      <c r="D5" s="9">
        <v>4.8099999999999997E-2</v>
      </c>
    </row>
    <row r="6" spans="1:4" x14ac:dyDescent="0.35">
      <c r="A6" s="8" t="s">
        <v>166</v>
      </c>
      <c r="B6" s="8" t="s">
        <v>167</v>
      </c>
      <c r="C6" s="8" t="s">
        <v>31</v>
      </c>
      <c r="D6" s="9">
        <v>4.7699999999999999E-2</v>
      </c>
    </row>
    <row r="7" spans="1:4" x14ac:dyDescent="0.35">
      <c r="A7" s="8" t="s">
        <v>92</v>
      </c>
      <c r="B7" s="8" t="s">
        <v>93</v>
      </c>
      <c r="C7" s="8" t="s">
        <v>31</v>
      </c>
      <c r="D7" s="9">
        <v>4.7100000000000003E-2</v>
      </c>
    </row>
    <row r="8" spans="1:4" x14ac:dyDescent="0.35">
      <c r="A8" s="8" t="s">
        <v>38</v>
      </c>
      <c r="B8" s="8" t="s">
        <v>39</v>
      </c>
      <c r="C8" s="8" t="s">
        <v>40</v>
      </c>
      <c r="D8" s="9">
        <v>4.4999999999999998E-2</v>
      </c>
    </row>
    <row r="9" spans="1:4" x14ac:dyDescent="0.35">
      <c r="A9" s="8" t="s">
        <v>158</v>
      </c>
      <c r="B9" s="8" t="s">
        <v>159</v>
      </c>
      <c r="C9" s="8" t="s">
        <v>32</v>
      </c>
      <c r="D9" s="9">
        <v>4.36E-2</v>
      </c>
    </row>
    <row r="10" spans="1:4" x14ac:dyDescent="0.35">
      <c r="A10" s="8" t="s">
        <v>51</v>
      </c>
      <c r="B10" s="8" t="s">
        <v>52</v>
      </c>
      <c r="C10" s="8" t="s">
        <v>48</v>
      </c>
      <c r="D10" s="9">
        <v>4.2900000000000001E-2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+'Mom 50 ETf'!A1</f>
        <v>Birla Aditya</v>
      </c>
      <c r="B16" s="23"/>
      <c r="C16" s="24">
        <v>6.83E-2</v>
      </c>
      <c r="D16" s="25"/>
    </row>
    <row r="17" spans="1:4" ht="15" thickBot="1" x14ac:dyDescent="0.4">
      <c r="A17" s="23" t="str">
        <f>+'Mom 50 ETf'!A2</f>
        <v>Mahindra &amp; Mahindra</v>
      </c>
      <c r="B17" s="23"/>
      <c r="C17" s="24">
        <v>5.1999999999999998E-2</v>
      </c>
      <c r="D17" s="25"/>
    </row>
    <row r="18" spans="1:4" ht="15" thickBot="1" x14ac:dyDescent="0.4">
      <c r="A18" s="23" t="str">
        <f>+'Mom 50 ETf'!A3</f>
        <v>Eicher</v>
      </c>
      <c r="B18" s="23"/>
      <c r="C18" s="24">
        <v>4.8099999999999997E-2</v>
      </c>
      <c r="D18" s="25"/>
    </row>
    <row r="19" spans="1:4" ht="15" thickBot="1" x14ac:dyDescent="0.4">
      <c r="A19" s="23" t="str">
        <f>+'Mom 50 ETf'!A4</f>
        <v>Shriram Transport</v>
      </c>
      <c r="B19" s="23"/>
      <c r="C19" s="24">
        <v>4.7699999999999999E-2</v>
      </c>
      <c r="D19" s="25"/>
    </row>
    <row r="20" spans="1:4" ht="15" thickBot="1" x14ac:dyDescent="0.4">
      <c r="A20" s="23" t="str">
        <f>+'Mom 50 ETf'!A5</f>
        <v>Bajaj</v>
      </c>
      <c r="B20" s="23"/>
      <c r="C20" s="24">
        <v>4.7100000000000003E-2</v>
      </c>
      <c r="D20" s="25"/>
    </row>
    <row r="21" spans="1:4" ht="15" thickBot="1" x14ac:dyDescent="0.4">
      <c r="A21" s="23" t="str">
        <f>+'Mom 50 ETf'!A6</f>
        <v>Bharti</v>
      </c>
      <c r="B21" s="23"/>
      <c r="C21" s="24">
        <v>4.4999999999999998E-2</v>
      </c>
      <c r="D21" s="25"/>
    </row>
    <row r="22" spans="1:4" ht="15" thickBot="1" x14ac:dyDescent="0.4">
      <c r="A22" s="23" t="str">
        <f>+'Mom 50 ETf'!A7</f>
        <v>Asian Paints</v>
      </c>
      <c r="B22" s="23"/>
      <c r="C22" s="35">
        <v>4.2099999999999999E-2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48</v>
      </c>
      <c r="B26" s="11">
        <v>20.05</v>
      </c>
    </row>
    <row r="27" spans="1:4" x14ac:dyDescent="0.35">
      <c r="A27" s="10" t="s">
        <v>31</v>
      </c>
      <c r="B27" s="11">
        <v>19.41</v>
      </c>
    </row>
    <row r="28" spans="1:4" x14ac:dyDescent="0.35">
      <c r="A28" s="10" t="s">
        <v>9</v>
      </c>
      <c r="B28" s="11">
        <v>11.61</v>
      </c>
    </row>
    <row r="29" spans="1:4" x14ac:dyDescent="0.35">
      <c r="A29" s="10" t="s">
        <v>32</v>
      </c>
      <c r="B29" s="11">
        <v>8.44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8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2C66-F418-4DA4-BD87-9B023B994D1E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313</v>
      </c>
      <c r="B1" s="21">
        <v>6.8276719999999997</v>
      </c>
    </row>
    <row r="2" spans="1:2" x14ac:dyDescent="0.35">
      <c r="A2" s="20" t="s">
        <v>307</v>
      </c>
      <c r="B2" s="21">
        <v>5.2026219999999999</v>
      </c>
    </row>
    <row r="3" spans="1:2" x14ac:dyDescent="0.35">
      <c r="A3" s="20" t="s">
        <v>314</v>
      </c>
      <c r="B3" s="21">
        <v>4.8052780000000004</v>
      </c>
    </row>
    <row r="4" spans="1:2" x14ac:dyDescent="0.35">
      <c r="A4" s="20" t="s">
        <v>315</v>
      </c>
      <c r="B4" s="21">
        <v>4.767398</v>
      </c>
    </row>
    <row r="5" spans="1:2" x14ac:dyDescent="0.35">
      <c r="A5" s="20" t="s">
        <v>316</v>
      </c>
      <c r="B5" s="21">
        <v>4.7064709999999996</v>
      </c>
    </row>
    <row r="6" spans="1:2" x14ac:dyDescent="0.35">
      <c r="A6" s="20" t="s">
        <v>294</v>
      </c>
      <c r="B6" s="21">
        <v>4.5015200000000002</v>
      </c>
    </row>
    <row r="7" spans="1:2" x14ac:dyDescent="0.35">
      <c r="A7" s="20" t="s">
        <v>303</v>
      </c>
      <c r="B7" s="21">
        <v>4.2113639999999997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317E-8EAA-494D-B551-7327885931F2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289</v>
      </c>
      <c r="B1" s="21">
        <v>9.5161039999999986</v>
      </c>
    </row>
    <row r="2" spans="1:2" x14ac:dyDescent="0.35">
      <c r="A2" s="20" t="s">
        <v>290</v>
      </c>
      <c r="B2" s="21">
        <v>6.5135749999999994</v>
      </c>
    </row>
    <row r="3" spans="1:2" x14ac:dyDescent="0.35">
      <c r="A3" s="20" t="s">
        <v>291</v>
      </c>
      <c r="B3" s="21">
        <v>5.8693870000000006</v>
      </c>
    </row>
    <row r="4" spans="1:2" x14ac:dyDescent="0.35">
      <c r="A4" s="20" t="s">
        <v>292</v>
      </c>
      <c r="B4" s="21">
        <v>5.2185639999999998</v>
      </c>
    </row>
    <row r="5" spans="1:2" x14ac:dyDescent="0.35">
      <c r="A5" s="20" t="s">
        <v>293</v>
      </c>
      <c r="B5" s="21">
        <v>4.8564450000000008</v>
      </c>
    </row>
    <row r="6" spans="1:2" x14ac:dyDescent="0.35">
      <c r="A6" s="20" t="s">
        <v>294</v>
      </c>
      <c r="B6" s="21">
        <v>3.1968079999999999</v>
      </c>
    </row>
    <row r="7" spans="1:2" x14ac:dyDescent="0.35">
      <c r="A7" s="20" t="s">
        <v>295</v>
      </c>
      <c r="B7" s="21">
        <v>2.705419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94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170</v>
      </c>
      <c r="B4" s="8" t="s">
        <v>171</v>
      </c>
      <c r="C4" s="8" t="s">
        <v>172</v>
      </c>
      <c r="D4" s="9">
        <v>5.4300000000000001E-2</v>
      </c>
    </row>
    <row r="5" spans="1:4" x14ac:dyDescent="0.35">
      <c r="A5" s="8" t="s">
        <v>121</v>
      </c>
      <c r="B5" s="8" t="s">
        <v>122</v>
      </c>
      <c r="C5" s="8" t="s">
        <v>82</v>
      </c>
      <c r="D5" s="9">
        <v>5.4100000000000002E-2</v>
      </c>
    </row>
    <row r="6" spans="1:4" x14ac:dyDescent="0.35">
      <c r="A6" s="8" t="s">
        <v>92</v>
      </c>
      <c r="B6" s="8" t="s">
        <v>93</v>
      </c>
      <c r="C6" s="8" t="s">
        <v>31</v>
      </c>
      <c r="D6" s="9">
        <v>4.8599999999999997E-2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4.65E-2</v>
      </c>
    </row>
    <row r="8" spans="1:4" x14ac:dyDescent="0.35">
      <c r="A8" s="8" t="s">
        <v>118</v>
      </c>
      <c r="B8" s="8" t="s">
        <v>119</v>
      </c>
      <c r="C8" s="8" t="s">
        <v>35</v>
      </c>
      <c r="D8" s="9">
        <v>4.6100000000000002E-2</v>
      </c>
    </row>
    <row r="9" spans="1:4" x14ac:dyDescent="0.35">
      <c r="A9" s="8" t="s">
        <v>49</v>
      </c>
      <c r="B9" s="8" t="s">
        <v>50</v>
      </c>
      <c r="C9" s="8" t="s">
        <v>48</v>
      </c>
      <c r="D9" s="9">
        <v>4.1599999999999998E-2</v>
      </c>
    </row>
    <row r="10" spans="1:4" x14ac:dyDescent="0.35">
      <c r="A10" s="8" t="s">
        <v>212</v>
      </c>
      <c r="B10" s="8" t="s">
        <v>213</v>
      </c>
      <c r="C10" s="8" t="s">
        <v>214</v>
      </c>
      <c r="D10" s="9">
        <v>3.9699999999999999E-2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+'Low vol 50'!A1</f>
        <v>PSU</v>
      </c>
      <c r="B16" s="23"/>
      <c r="C16" s="24">
        <v>0.1714</v>
      </c>
      <c r="D16" s="25"/>
    </row>
    <row r="17" spans="1:4" ht="15" thickBot="1" x14ac:dyDescent="0.4">
      <c r="A17" s="23" t="str">
        <f>+'Low vol 50'!A2</f>
        <v>Bajaj</v>
      </c>
      <c r="B17" s="23"/>
      <c r="C17" s="24">
        <v>8.7900000000000006E-2</v>
      </c>
      <c r="D17" s="25"/>
    </row>
    <row r="18" spans="1:4" ht="15" thickBot="1" x14ac:dyDescent="0.4">
      <c r="A18" s="23" t="str">
        <f>+'Low vol 50'!A3</f>
        <v>Tata</v>
      </c>
      <c r="B18" s="23"/>
      <c r="C18" s="24">
        <v>7.0099999999999996E-2</v>
      </c>
      <c r="D18" s="25"/>
    </row>
    <row r="19" spans="1:4" ht="15" thickBot="1" x14ac:dyDescent="0.4">
      <c r="A19" s="23" t="str">
        <f>+'Low vol 50'!A4</f>
        <v>Bharti</v>
      </c>
      <c r="B19" s="23"/>
      <c r="C19" s="24">
        <v>4.65E-2</v>
      </c>
      <c r="D19" s="25"/>
    </row>
    <row r="20" spans="1:4" ht="15" thickBot="1" x14ac:dyDescent="0.4">
      <c r="A20" s="23" t="str">
        <f>+'Low vol 50'!A5</f>
        <v>Asian Paints</v>
      </c>
      <c r="B20" s="23"/>
      <c r="C20" s="24">
        <v>4.6100000000000002E-2</v>
      </c>
      <c r="D20" s="25"/>
    </row>
    <row r="21" spans="1:4" ht="15" thickBot="1" x14ac:dyDescent="0.4">
      <c r="A21" s="23" t="str">
        <f>+'Low vol 50'!A6</f>
        <v>Maruti Suzuki - MNC</v>
      </c>
      <c r="B21" s="23"/>
      <c r="C21" s="24">
        <v>4.1599999999999998E-2</v>
      </c>
      <c r="D21" s="25"/>
    </row>
    <row r="22" spans="1:4" ht="15" thickBot="1" x14ac:dyDescent="0.4">
      <c r="A22" s="23" t="str">
        <f>+'Low vol 50'!A7</f>
        <v>Eicher</v>
      </c>
      <c r="B22" s="23"/>
      <c r="C22" s="35">
        <v>3.5200000000000002E-2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48</v>
      </c>
      <c r="B26" s="11">
        <v>15.75</v>
      </c>
    </row>
    <row r="27" spans="1:4" x14ac:dyDescent="0.35">
      <c r="A27" s="10" t="s">
        <v>36</v>
      </c>
      <c r="B27" s="11">
        <v>9.48</v>
      </c>
    </row>
    <row r="28" spans="1:4" x14ac:dyDescent="0.35">
      <c r="A28" s="10" t="s">
        <v>14</v>
      </c>
      <c r="B28" s="11">
        <v>8.4499999999999993</v>
      </c>
    </row>
    <row r="29" spans="1:4" x14ac:dyDescent="0.35">
      <c r="A29" s="10" t="s">
        <v>82</v>
      </c>
      <c r="B29" s="11">
        <v>7.85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7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F135-1DEE-446D-872A-8169CFF77F03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289</v>
      </c>
      <c r="B1" s="21">
        <v>17.137177000000001</v>
      </c>
    </row>
    <row r="2" spans="1:2" x14ac:dyDescent="0.35">
      <c r="A2" s="20" t="s">
        <v>316</v>
      </c>
      <c r="B2" s="21">
        <v>8.790697999999999</v>
      </c>
    </row>
    <row r="3" spans="1:2" x14ac:dyDescent="0.35">
      <c r="A3" s="20" t="s">
        <v>291</v>
      </c>
      <c r="B3" s="21">
        <v>7.0068219999999997</v>
      </c>
    </row>
    <row r="4" spans="1:2" x14ac:dyDescent="0.35">
      <c r="A4" s="20" t="s">
        <v>294</v>
      </c>
      <c r="B4" s="21">
        <v>4.6458779999999997</v>
      </c>
    </row>
    <row r="5" spans="1:2" x14ac:dyDescent="0.35">
      <c r="A5" s="20" t="s">
        <v>303</v>
      </c>
      <c r="B5" s="21">
        <v>4.6148420000000003</v>
      </c>
    </row>
    <row r="6" spans="1:2" x14ac:dyDescent="0.35">
      <c r="A6" s="20" t="s">
        <v>306</v>
      </c>
      <c r="B6" s="21">
        <v>4.1573969999999996</v>
      </c>
    </row>
    <row r="7" spans="1:2" x14ac:dyDescent="0.35">
      <c r="A7" s="20" t="s">
        <v>314</v>
      </c>
      <c r="B7" s="21">
        <v>3.524629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topLeftCell="A17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115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45</v>
      </c>
      <c r="B4" s="8" t="s">
        <v>86</v>
      </c>
      <c r="C4" s="8" t="s">
        <v>46</v>
      </c>
      <c r="D4" s="9">
        <v>0.19059999999999999</v>
      </c>
    </row>
    <row r="5" spans="1:4" ht="26" x14ac:dyDescent="0.35">
      <c r="A5" s="8" t="s">
        <v>104</v>
      </c>
      <c r="B5" s="8" t="s">
        <v>105</v>
      </c>
      <c r="C5" s="8" t="s">
        <v>106</v>
      </c>
      <c r="D5" s="9">
        <v>0.13589999999999999</v>
      </c>
    </row>
    <row r="6" spans="1:4" ht="26" x14ac:dyDescent="0.35">
      <c r="A6" s="8" t="s">
        <v>109</v>
      </c>
      <c r="B6" s="8" t="s">
        <v>110</v>
      </c>
      <c r="C6" s="8" t="s">
        <v>106</v>
      </c>
      <c r="D6" s="9">
        <v>0.1103</v>
      </c>
    </row>
    <row r="7" spans="1:4" x14ac:dyDescent="0.35">
      <c r="A7" s="8" t="s">
        <v>107</v>
      </c>
      <c r="B7" s="8" t="s">
        <v>108</v>
      </c>
      <c r="C7" s="8" t="s">
        <v>46</v>
      </c>
      <c r="D7" s="9">
        <v>8.8999999999999996E-2</v>
      </c>
    </row>
    <row r="8" spans="1:4" x14ac:dyDescent="0.35">
      <c r="A8" s="8" t="s">
        <v>113</v>
      </c>
      <c r="B8" s="8" t="s">
        <v>114</v>
      </c>
      <c r="C8" s="8" t="s">
        <v>46</v>
      </c>
      <c r="D8" s="9">
        <v>8.8800000000000004E-2</v>
      </c>
    </row>
    <row r="9" spans="1:4" x14ac:dyDescent="0.35">
      <c r="A9" s="8" t="s">
        <v>111</v>
      </c>
      <c r="B9" s="8" t="s">
        <v>112</v>
      </c>
      <c r="C9" s="8" t="s">
        <v>46</v>
      </c>
      <c r="D9" s="9">
        <v>8.6699999999999999E-2</v>
      </c>
    </row>
    <row r="10" spans="1:4" x14ac:dyDescent="0.35">
      <c r="A10" s="8" t="s">
        <v>229</v>
      </c>
      <c r="B10" s="8" t="s">
        <v>230</v>
      </c>
      <c r="C10" s="8" t="s">
        <v>32</v>
      </c>
      <c r="D10" s="9">
        <v>4.7800000000000002E-2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+Internet!A1</f>
        <v>Sanjeev Bikhchandani</v>
      </c>
      <c r="B16" s="23"/>
      <c r="C16" s="24">
        <v>8.8999999999999996E-2</v>
      </c>
      <c r="D16" s="25"/>
    </row>
    <row r="17" spans="1:4" ht="15" thickBot="1" x14ac:dyDescent="0.4">
      <c r="A17" s="23" t="str">
        <f>+Internet!A2</f>
        <v>PSU</v>
      </c>
      <c r="B17" s="23"/>
      <c r="C17" s="24">
        <v>3.9E-2</v>
      </c>
      <c r="D17" s="25"/>
    </row>
    <row r="18" spans="1:4" ht="15" thickBot="1" x14ac:dyDescent="0.4">
      <c r="A18" s="23" t="str">
        <f>+Internet!A3</f>
        <v>Motilal Oswal</v>
      </c>
      <c r="B18" s="23"/>
      <c r="C18" s="24">
        <v>2.98E-2</v>
      </c>
      <c r="D18" s="25"/>
    </row>
    <row r="19" spans="1:4" ht="15" thickBot="1" x14ac:dyDescent="0.4">
      <c r="A19" s="23" t="str">
        <f>+Internet!A4</f>
        <v>IIFL</v>
      </c>
      <c r="B19" s="23"/>
      <c r="C19" s="24">
        <v>8.8000000000000005E-3</v>
      </c>
      <c r="D19" s="25"/>
    </row>
    <row r="20" spans="1:4" ht="15" thickBot="1" x14ac:dyDescent="0.4">
      <c r="A20" s="23" t="str">
        <f>+Internet!A5</f>
        <v>MNC</v>
      </c>
      <c r="B20" s="23"/>
      <c r="C20" s="24">
        <v>8.2000000000000007E-3</v>
      </c>
      <c r="D20" s="25"/>
    </row>
    <row r="21" spans="1:4" ht="15" thickBot="1" x14ac:dyDescent="0.4">
      <c r="A21" s="23" t="str">
        <f>+Internet!A6</f>
        <v>Thomas Cook - MNC</v>
      </c>
      <c r="B21" s="23"/>
      <c r="C21" s="24">
        <v>3.7000000000000002E-3</v>
      </c>
      <c r="D21" s="25"/>
    </row>
    <row r="22" spans="1:4" ht="15" thickBot="1" x14ac:dyDescent="0.4">
      <c r="A22" s="23" t="str">
        <f>+Internet!A7</f>
        <v>Mukesh Ambani</v>
      </c>
      <c r="B22" s="23"/>
      <c r="C22" s="35">
        <v>2.8E-3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46</v>
      </c>
      <c r="B26" s="11">
        <v>53.22</v>
      </c>
    </row>
    <row r="27" spans="1:4" x14ac:dyDescent="0.35">
      <c r="A27" s="10" t="s">
        <v>106</v>
      </c>
      <c r="B27" s="11">
        <v>26.19</v>
      </c>
    </row>
    <row r="28" spans="1:4" x14ac:dyDescent="0.35">
      <c r="A28" s="10" t="s">
        <v>32</v>
      </c>
      <c r="B28" s="11">
        <v>11.78</v>
      </c>
    </row>
    <row r="29" spans="1:4" x14ac:dyDescent="0.35">
      <c r="A29" s="10" t="s">
        <v>73</v>
      </c>
      <c r="B29" s="11">
        <v>6.16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FA2A-591A-4CEE-AE93-13D456F4A2CD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317</v>
      </c>
      <c r="B1" s="21">
        <v>8.8979110000000006</v>
      </c>
    </row>
    <row r="2" spans="1:2" x14ac:dyDescent="0.35">
      <c r="A2" s="20" t="s">
        <v>289</v>
      </c>
      <c r="B2" s="21">
        <v>3.895896</v>
      </c>
    </row>
    <row r="3" spans="1:2" x14ac:dyDescent="0.35">
      <c r="A3" s="20" t="s">
        <v>318</v>
      </c>
      <c r="B3" s="21">
        <v>2.9826679999999999</v>
      </c>
    </row>
    <row r="4" spans="1:2" x14ac:dyDescent="0.35">
      <c r="A4" s="20" t="s">
        <v>319</v>
      </c>
      <c r="B4" s="21">
        <v>0.87620600000000004</v>
      </c>
    </row>
    <row r="5" spans="1:2" x14ac:dyDescent="0.35">
      <c r="A5" s="20" t="s">
        <v>296</v>
      </c>
      <c r="B5" s="21">
        <v>0.82060100000000002</v>
      </c>
    </row>
    <row r="6" spans="1:2" x14ac:dyDescent="0.35">
      <c r="A6" s="20" t="s">
        <v>320</v>
      </c>
      <c r="B6" s="21">
        <v>0.366703</v>
      </c>
    </row>
    <row r="7" spans="1:2" x14ac:dyDescent="0.35">
      <c r="A7" s="20" t="s">
        <v>292</v>
      </c>
      <c r="B7" s="21">
        <v>0.27732899999999999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116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0.1075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8.7999999999999995E-2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8.2199999999999995E-2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5.2699999999999997E-2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4.2900000000000001E-2</v>
      </c>
    </row>
    <row r="9" spans="1:4" x14ac:dyDescent="0.35">
      <c r="A9" s="8" t="s">
        <v>95</v>
      </c>
      <c r="B9" s="8" t="s">
        <v>96</v>
      </c>
      <c r="C9" s="8" t="s">
        <v>9</v>
      </c>
      <c r="D9" s="9">
        <v>4.0399999999999998E-2</v>
      </c>
    </row>
    <row r="10" spans="1:4" x14ac:dyDescent="0.35">
      <c r="A10" s="8" t="s">
        <v>12</v>
      </c>
      <c r="B10" s="8" t="s">
        <v>13</v>
      </c>
      <c r="C10" s="8" t="s">
        <v>14</v>
      </c>
      <c r="D10" s="9">
        <v>3.7699999999999997E-2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+'Nifty 50 index'!A1</f>
        <v>HDFC</v>
      </c>
      <c r="B16" s="23"/>
      <c r="C16" s="24">
        <v>0.1132</v>
      </c>
      <c r="D16" s="25"/>
    </row>
    <row r="17" spans="1:4" ht="15" thickBot="1" x14ac:dyDescent="0.4">
      <c r="A17" s="23" t="str">
        <f>+'Nifty 50 index'!A2</f>
        <v>Mukesh Ambani</v>
      </c>
      <c r="B17" s="23"/>
      <c r="C17" s="24">
        <v>9.5299999999999996E-2</v>
      </c>
      <c r="D17" s="25"/>
    </row>
    <row r="18" spans="1:4" ht="15" thickBot="1" x14ac:dyDescent="0.4">
      <c r="A18" s="23" t="str">
        <f>+'Nifty 50 index'!A3</f>
        <v>ICICI</v>
      </c>
      <c r="B18" s="23"/>
      <c r="C18" s="24">
        <v>8.2199999999999995E-2</v>
      </c>
      <c r="D18" s="25"/>
    </row>
    <row r="19" spans="1:4" ht="15" thickBot="1" x14ac:dyDescent="0.4">
      <c r="A19" s="23" t="str">
        <f>+'Nifty 50 index'!A4</f>
        <v>Tata</v>
      </c>
      <c r="B19" s="23"/>
      <c r="C19" s="24">
        <v>7.6999999999999999E-2</v>
      </c>
      <c r="D19" s="25"/>
    </row>
    <row r="20" spans="1:4" ht="15" thickBot="1" x14ac:dyDescent="0.4">
      <c r="A20" s="23" t="str">
        <f>+'Nifty 50 index'!A5</f>
        <v>PSU</v>
      </c>
      <c r="B20" s="23"/>
      <c r="C20" s="24">
        <v>6.4899999999999999E-2</v>
      </c>
      <c r="D20" s="25"/>
    </row>
    <row r="21" spans="1:4" ht="15" thickBot="1" x14ac:dyDescent="0.4">
      <c r="A21" s="23" t="str">
        <f>+'Nifty 50 index'!A6</f>
        <v>Bharti</v>
      </c>
      <c r="B21" s="23"/>
      <c r="C21" s="24">
        <v>5.2699999999999997E-2</v>
      </c>
      <c r="D21" s="25"/>
    </row>
    <row r="22" spans="1:4" ht="15" thickBot="1" x14ac:dyDescent="0.4">
      <c r="A22" s="23" t="str">
        <f>+'Nifty 50 index'!A7</f>
        <v>PSU - SBI</v>
      </c>
      <c r="B22" s="23"/>
      <c r="C22" s="35">
        <v>4.7800000000000002E-2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28.89</v>
      </c>
    </row>
    <row r="27" spans="1:4" x14ac:dyDescent="0.35">
      <c r="A27" s="10" t="s">
        <v>6</v>
      </c>
      <c r="B27" s="11">
        <v>8.8000000000000007</v>
      </c>
    </row>
    <row r="28" spans="1:4" x14ac:dyDescent="0.35">
      <c r="A28" s="10" t="s">
        <v>14</v>
      </c>
      <c r="B28" s="11">
        <v>8.59</v>
      </c>
    </row>
    <row r="29" spans="1:4" x14ac:dyDescent="0.35">
      <c r="A29" s="10" t="s">
        <v>48</v>
      </c>
      <c r="B29" s="11">
        <v>6.65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9F7D-4EAC-4ECB-9517-975FCF14EF75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290</v>
      </c>
      <c r="B1" s="21">
        <v>11.323170000000001</v>
      </c>
    </row>
    <row r="2" spans="1:2" x14ac:dyDescent="0.35">
      <c r="A2" s="20" t="s">
        <v>292</v>
      </c>
      <c r="B2" s="21">
        <v>9.530519</v>
      </c>
    </row>
    <row r="3" spans="1:2" x14ac:dyDescent="0.35">
      <c r="A3" s="20" t="s">
        <v>293</v>
      </c>
      <c r="B3" s="21">
        <v>8.2200170000000004</v>
      </c>
    </row>
    <row r="4" spans="1:2" x14ac:dyDescent="0.35">
      <c r="A4" s="20" t="s">
        <v>291</v>
      </c>
      <c r="B4" s="21">
        <v>7.6995260000000005</v>
      </c>
    </row>
    <row r="5" spans="1:2" x14ac:dyDescent="0.35">
      <c r="A5" s="20" t="s">
        <v>289</v>
      </c>
      <c r="B5" s="21">
        <v>6.4939140000000011</v>
      </c>
    </row>
    <row r="6" spans="1:2" x14ac:dyDescent="0.35">
      <c r="A6" s="20" t="s">
        <v>294</v>
      </c>
      <c r="B6" s="21">
        <v>5.2702819999999999</v>
      </c>
    </row>
    <row r="7" spans="1:2" x14ac:dyDescent="0.35">
      <c r="A7" s="20" t="s">
        <v>312</v>
      </c>
      <c r="B7" s="21">
        <v>4.7786020000000002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117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9">
        <v>0.1071</v>
      </c>
    </row>
    <row r="5" spans="1:4" x14ac:dyDescent="0.35">
      <c r="A5" s="8" t="s">
        <v>4</v>
      </c>
      <c r="B5" s="8" t="s">
        <v>5</v>
      </c>
      <c r="C5" s="8" t="s">
        <v>6</v>
      </c>
      <c r="D5" s="9">
        <v>8.7599999999999997E-2</v>
      </c>
    </row>
    <row r="6" spans="1:4" x14ac:dyDescent="0.35">
      <c r="A6" s="8" t="s">
        <v>10</v>
      </c>
      <c r="B6" s="8" t="s">
        <v>11</v>
      </c>
      <c r="C6" s="8" t="s">
        <v>9</v>
      </c>
      <c r="D6" s="9">
        <v>8.1900000000000001E-2</v>
      </c>
    </row>
    <row r="7" spans="1:4" x14ac:dyDescent="0.35">
      <c r="A7" s="8" t="s">
        <v>38</v>
      </c>
      <c r="B7" s="8" t="s">
        <v>39</v>
      </c>
      <c r="C7" s="8" t="s">
        <v>40</v>
      </c>
      <c r="D7" s="9">
        <v>5.2499999999999998E-2</v>
      </c>
    </row>
    <row r="8" spans="1:4" x14ac:dyDescent="0.35">
      <c r="A8" s="8" t="s">
        <v>54</v>
      </c>
      <c r="B8" s="8" t="s">
        <v>55</v>
      </c>
      <c r="C8" s="8" t="s">
        <v>56</v>
      </c>
      <c r="D8" s="9">
        <v>4.2700000000000002E-2</v>
      </c>
    </row>
    <row r="9" spans="1:4" x14ac:dyDescent="0.35">
      <c r="A9" s="8" t="s">
        <v>95</v>
      </c>
      <c r="B9" s="8" t="s">
        <v>96</v>
      </c>
      <c r="C9" s="8" t="s">
        <v>9</v>
      </c>
      <c r="D9" s="9">
        <v>4.02E-2</v>
      </c>
    </row>
    <row r="10" spans="1:4" x14ac:dyDescent="0.35">
      <c r="A10" s="8" t="s">
        <v>12</v>
      </c>
      <c r="B10" s="8" t="s">
        <v>13</v>
      </c>
      <c r="C10" s="8" t="s">
        <v>14</v>
      </c>
      <c r="D10" s="9">
        <v>3.7600000000000001E-2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+'Nifty 50 ETF'!A1</f>
        <v>HDFC</v>
      </c>
      <c r="B16" s="23"/>
      <c r="C16" s="24">
        <v>0.1128</v>
      </c>
      <c r="D16" s="25"/>
    </row>
    <row r="17" spans="1:4" ht="15" thickBot="1" x14ac:dyDescent="0.4">
      <c r="A17" s="23" t="str">
        <f>+'Nifty 50 ETF'!A2</f>
        <v>Mukesh Ambani</v>
      </c>
      <c r="B17" s="23"/>
      <c r="C17" s="24">
        <v>9.5000000000000001E-2</v>
      </c>
      <c r="D17" s="25"/>
    </row>
    <row r="18" spans="1:4" ht="15" thickBot="1" x14ac:dyDescent="0.4">
      <c r="A18" s="23" t="str">
        <f>+'Nifty 50 ETF'!A3</f>
        <v>ICICI</v>
      </c>
      <c r="B18" s="23"/>
      <c r="C18" s="24">
        <v>8.1900000000000001E-2</v>
      </c>
      <c r="D18" s="25"/>
    </row>
    <row r="19" spans="1:4" ht="15" thickBot="1" x14ac:dyDescent="0.4">
      <c r="A19" s="23" t="str">
        <f>+'Nifty 50 ETF'!A4</f>
        <v>Tata</v>
      </c>
      <c r="B19" s="23"/>
      <c r="C19" s="24">
        <v>7.6700000000000004E-2</v>
      </c>
      <c r="D19" s="25"/>
    </row>
    <row r="20" spans="1:4" ht="15" thickBot="1" x14ac:dyDescent="0.4">
      <c r="A20" s="23" t="str">
        <f>+'Nifty 50 ETF'!A5</f>
        <v>PSU</v>
      </c>
      <c r="B20" s="23"/>
      <c r="C20" s="24">
        <v>6.4699999999999994E-2</v>
      </c>
      <c r="D20" s="25"/>
    </row>
    <row r="21" spans="1:4" ht="15" thickBot="1" x14ac:dyDescent="0.4">
      <c r="A21" s="23" t="str">
        <f>+'Nifty 50 ETF'!A6</f>
        <v>Bharti</v>
      </c>
      <c r="B21" s="23"/>
      <c r="C21" s="24">
        <v>5.2499999999999998E-2</v>
      </c>
      <c r="D21" s="25"/>
    </row>
    <row r="22" spans="1:4" ht="15" thickBot="1" x14ac:dyDescent="0.4">
      <c r="A22" s="23" t="str">
        <f>+'Nifty 50 ETF'!A7</f>
        <v>PSU - SBI</v>
      </c>
      <c r="B22" s="23"/>
      <c r="C22" s="35">
        <v>4.7600000000000003E-2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28.78</v>
      </c>
    </row>
    <row r="27" spans="1:4" x14ac:dyDescent="0.35">
      <c r="A27" s="10" t="s">
        <v>6</v>
      </c>
      <c r="B27" s="11">
        <v>8.76</v>
      </c>
    </row>
    <row r="28" spans="1:4" x14ac:dyDescent="0.35">
      <c r="A28" s="10" t="s">
        <v>14</v>
      </c>
      <c r="B28" s="11">
        <v>8.57</v>
      </c>
    </row>
    <row r="29" spans="1:4" x14ac:dyDescent="0.35">
      <c r="A29" s="10" t="s">
        <v>48</v>
      </c>
      <c r="B29" s="11">
        <v>6.62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ADE6-C3E9-4E9C-8A79-AAB1441C1ABF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290</v>
      </c>
      <c r="B1" s="21">
        <v>11.280676</v>
      </c>
    </row>
    <row r="2" spans="1:2" x14ac:dyDescent="0.35">
      <c r="A2" s="20" t="s">
        <v>292</v>
      </c>
      <c r="B2" s="21">
        <v>9.4952529999999999</v>
      </c>
    </row>
    <row r="3" spans="1:2" x14ac:dyDescent="0.35">
      <c r="A3" s="20" t="s">
        <v>293</v>
      </c>
      <c r="B3" s="21">
        <v>8.1898260000000001</v>
      </c>
    </row>
    <row r="4" spans="1:2" x14ac:dyDescent="0.35">
      <c r="A4" s="20" t="s">
        <v>291</v>
      </c>
      <c r="B4" s="21">
        <v>7.6712229999999995</v>
      </c>
    </row>
    <row r="5" spans="1:2" x14ac:dyDescent="0.35">
      <c r="A5" s="20" t="s">
        <v>289</v>
      </c>
      <c r="B5" s="21">
        <v>6.4699669999999987</v>
      </c>
    </row>
    <row r="6" spans="1:2" x14ac:dyDescent="0.35">
      <c r="A6" s="20" t="s">
        <v>294</v>
      </c>
      <c r="B6" s="21">
        <v>5.2517009999999997</v>
      </c>
    </row>
    <row r="7" spans="1:2" x14ac:dyDescent="0.35">
      <c r="A7" s="20" t="s">
        <v>312</v>
      </c>
      <c r="B7" s="21">
        <v>4.7599219999999995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topLeftCell="A15" workbookViewId="0">
      <selection activeCell="A27" sqref="A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120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80</v>
      </c>
      <c r="B4" s="8" t="s">
        <v>81</v>
      </c>
      <c r="C4" s="8" t="s">
        <v>82</v>
      </c>
      <c r="D4" s="9" t="s">
        <v>270</v>
      </c>
    </row>
    <row r="5" spans="1:4" x14ac:dyDescent="0.35">
      <c r="A5" s="8" t="s">
        <v>121</v>
      </c>
      <c r="B5" s="8" t="s">
        <v>122</v>
      </c>
      <c r="C5" s="8" t="s">
        <v>82</v>
      </c>
      <c r="D5" s="9" t="s">
        <v>271</v>
      </c>
    </row>
    <row r="6" spans="1:4" x14ac:dyDescent="0.35">
      <c r="A6" s="8" t="s">
        <v>138</v>
      </c>
      <c r="B6" s="8" t="s">
        <v>127</v>
      </c>
      <c r="C6" s="8" t="s">
        <v>82</v>
      </c>
      <c r="D6" s="9" t="s">
        <v>272</v>
      </c>
    </row>
    <row r="7" spans="1:4" x14ac:dyDescent="0.35">
      <c r="A7" s="8" t="s">
        <v>125</v>
      </c>
      <c r="B7" s="8" t="s">
        <v>126</v>
      </c>
      <c r="C7" s="8" t="s">
        <v>82</v>
      </c>
      <c r="D7" s="9" t="s">
        <v>273</v>
      </c>
    </row>
    <row r="8" spans="1:4" x14ac:dyDescent="0.35">
      <c r="A8" s="8" t="s">
        <v>123</v>
      </c>
      <c r="B8" s="8" t="s">
        <v>124</v>
      </c>
      <c r="C8" s="8" t="s">
        <v>101</v>
      </c>
      <c r="D8" s="9" t="s">
        <v>274</v>
      </c>
    </row>
    <row r="9" spans="1:4" x14ac:dyDescent="0.35">
      <c r="A9" s="8" t="s">
        <v>99</v>
      </c>
      <c r="B9" s="8" t="s">
        <v>100</v>
      </c>
      <c r="C9" s="8" t="s">
        <v>101</v>
      </c>
      <c r="D9" s="9" t="s">
        <v>269</v>
      </c>
    </row>
    <row r="10" spans="1:4" x14ac:dyDescent="0.35">
      <c r="A10" s="8" t="s">
        <v>173</v>
      </c>
      <c r="B10" s="8" t="s">
        <v>174</v>
      </c>
      <c r="C10" s="8" t="s">
        <v>101</v>
      </c>
      <c r="D10" s="9" t="s">
        <v>275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+'Bse power '!A1</f>
        <v>PSU</v>
      </c>
      <c r="B16" s="23"/>
      <c r="C16" s="24">
        <v>0.39879999999999999</v>
      </c>
      <c r="D16" s="25"/>
    </row>
    <row r="17" spans="1:4" ht="15" thickBot="1" x14ac:dyDescent="0.4">
      <c r="A17" s="23" t="str">
        <f>+'Bse power '!A2</f>
        <v>Adani</v>
      </c>
      <c r="B17" s="23"/>
      <c r="C17" s="24">
        <v>0.128</v>
      </c>
      <c r="D17" s="25"/>
    </row>
    <row r="18" spans="1:4" ht="15" thickBot="1" x14ac:dyDescent="0.4">
      <c r="A18" s="23" t="str">
        <f>+'Bse power '!A3</f>
        <v>Tata</v>
      </c>
      <c r="B18" s="23"/>
      <c r="C18" s="24">
        <v>7.2599999999999998E-2</v>
      </c>
      <c r="D18" s="25"/>
    </row>
    <row r="19" spans="1:4" ht="15" thickBot="1" x14ac:dyDescent="0.4">
      <c r="A19" s="23" t="str">
        <f>+'Bse power '!A4</f>
        <v>Suzlon</v>
      </c>
      <c r="B19" s="23"/>
      <c r="C19" s="24">
        <v>6.6000000000000003E-2</v>
      </c>
      <c r="D19" s="25"/>
    </row>
    <row r="20" spans="1:4" ht="15" thickBot="1" x14ac:dyDescent="0.4">
      <c r="A20" s="23" t="str">
        <f>+'Bse power '!A5</f>
        <v>Siemens - MNC</v>
      </c>
      <c r="B20" s="23"/>
      <c r="C20" s="24">
        <v>6.2100000000000002E-2</v>
      </c>
      <c r="D20" s="25"/>
    </row>
    <row r="21" spans="1:4" ht="15" thickBot="1" x14ac:dyDescent="0.4">
      <c r="A21" s="23" t="str">
        <f>+'Bse power '!A6</f>
        <v>Murugappa Chettiar</v>
      </c>
      <c r="B21" s="23"/>
      <c r="C21" s="24">
        <v>5.4100000000000002E-2</v>
      </c>
      <c r="D21" s="25"/>
    </row>
    <row r="22" spans="1:4" ht="15" thickBot="1" x14ac:dyDescent="0.4">
      <c r="A22" s="23" t="str">
        <f>+'Bse power '!A7</f>
        <v>ABB India - MNC</v>
      </c>
      <c r="B22" s="23"/>
      <c r="C22" s="35">
        <v>3.7600000000000001E-2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82</v>
      </c>
      <c r="B26" s="11">
        <v>62.55</v>
      </c>
    </row>
    <row r="27" spans="1:4" x14ac:dyDescent="0.35">
      <c r="A27" s="10" t="s">
        <v>101</v>
      </c>
      <c r="B27" s="11">
        <v>37.46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6388-A5A0-4E5C-B756-BB0D6BDF2E5B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289</v>
      </c>
      <c r="B1" s="21">
        <v>39.877077999999997</v>
      </c>
    </row>
    <row r="2" spans="1:2" x14ac:dyDescent="0.35">
      <c r="A2" s="20" t="s">
        <v>321</v>
      </c>
      <c r="B2" s="21">
        <v>12.798226</v>
      </c>
    </row>
    <row r="3" spans="1:2" x14ac:dyDescent="0.35">
      <c r="A3" s="20" t="s">
        <v>291</v>
      </c>
      <c r="B3" s="21">
        <v>7.2557499999999999</v>
      </c>
    </row>
    <row r="4" spans="1:2" x14ac:dyDescent="0.35">
      <c r="A4" s="20" t="s">
        <v>322</v>
      </c>
      <c r="B4" s="21">
        <v>6.5968939999999998</v>
      </c>
    </row>
    <row r="5" spans="1:2" x14ac:dyDescent="0.35">
      <c r="A5" s="20" t="s">
        <v>323</v>
      </c>
      <c r="B5" s="21">
        <v>6.2103619999999999</v>
      </c>
    </row>
    <row r="6" spans="1:2" x14ac:dyDescent="0.35">
      <c r="A6" s="20" t="s">
        <v>297</v>
      </c>
      <c r="B6" s="21">
        <v>5.4090179999999997</v>
      </c>
    </row>
    <row r="7" spans="1:2" x14ac:dyDescent="0.35">
      <c r="A7" s="20" t="s">
        <v>324</v>
      </c>
      <c r="B7" s="21">
        <v>3.764465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topLeftCell="A13" workbookViewId="0">
      <selection activeCell="B27" sqref="B27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6" t="s">
        <v>215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90</v>
      </c>
      <c r="B4" s="8" t="s">
        <v>91</v>
      </c>
      <c r="C4" s="8" t="s">
        <v>9</v>
      </c>
      <c r="D4" s="9">
        <v>1.4E-2</v>
      </c>
    </row>
    <row r="5" spans="1:4" ht="26" x14ac:dyDescent="0.35">
      <c r="A5" s="8" t="s">
        <v>195</v>
      </c>
      <c r="B5" s="8" t="s">
        <v>196</v>
      </c>
      <c r="C5" s="8" t="s">
        <v>37</v>
      </c>
      <c r="D5" s="9">
        <v>1.37E-2</v>
      </c>
    </row>
    <row r="6" spans="1:4" ht="26" x14ac:dyDescent="0.35">
      <c r="A6" s="8" t="s">
        <v>97</v>
      </c>
      <c r="B6" s="8" t="s">
        <v>98</v>
      </c>
      <c r="C6" s="8" t="s">
        <v>79</v>
      </c>
      <c r="D6" s="9">
        <v>1.3100000000000001E-2</v>
      </c>
    </row>
    <row r="7" spans="1:4" ht="26" x14ac:dyDescent="0.35">
      <c r="A7" s="8" t="s">
        <v>156</v>
      </c>
      <c r="B7" s="8" t="s">
        <v>157</v>
      </c>
      <c r="C7" s="8" t="s">
        <v>53</v>
      </c>
      <c r="D7" s="9">
        <v>1.26E-2</v>
      </c>
    </row>
    <row r="8" spans="1:4" x14ac:dyDescent="0.35">
      <c r="A8" s="8" t="s">
        <v>219</v>
      </c>
      <c r="B8" s="8" t="s">
        <v>220</v>
      </c>
      <c r="C8" s="8" t="s">
        <v>31</v>
      </c>
      <c r="D8" s="9">
        <v>1.21E-2</v>
      </c>
    </row>
    <row r="9" spans="1:4" x14ac:dyDescent="0.35">
      <c r="A9" s="8" t="s">
        <v>34</v>
      </c>
      <c r="B9" s="8" t="s">
        <v>194</v>
      </c>
      <c r="C9" s="8" t="s">
        <v>32</v>
      </c>
      <c r="D9" s="9">
        <v>1.14E-2</v>
      </c>
    </row>
    <row r="10" spans="1:4" x14ac:dyDescent="0.35">
      <c r="A10" s="8" t="s">
        <v>221</v>
      </c>
      <c r="B10" s="8" t="s">
        <v>222</v>
      </c>
      <c r="C10" s="8" t="s">
        <v>9</v>
      </c>
      <c r="D10" s="9">
        <v>1.0200000000000001E-2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30" t="s">
        <v>18</v>
      </c>
      <c r="B14" s="31"/>
      <c r="C14" s="32" t="s">
        <v>19</v>
      </c>
      <c r="D14" s="33"/>
    </row>
    <row r="15" spans="1:4" ht="15" thickBot="1" x14ac:dyDescent="0.4">
      <c r="A15" s="37" t="str">
        <f>+'smc index '!A1</f>
        <v>PSU</v>
      </c>
      <c r="B15" s="38"/>
      <c r="C15" s="24">
        <v>0.08</v>
      </c>
      <c r="D15" s="25"/>
    </row>
    <row r="16" spans="1:4" ht="15" thickBot="1" x14ac:dyDescent="0.4">
      <c r="A16" s="37" t="str">
        <f>+'smc index '!A2</f>
        <v>MNC</v>
      </c>
      <c r="B16" s="38"/>
      <c r="C16" s="24">
        <v>2.7300000000000001E-2</v>
      </c>
      <c r="D16" s="25"/>
    </row>
    <row r="17" spans="1:4" ht="15" thickBot="1" x14ac:dyDescent="0.4">
      <c r="A17" s="37" t="str">
        <f>+'smc index '!A3</f>
        <v>Murugappa Chettiar</v>
      </c>
      <c r="B17" s="38"/>
      <c r="C17" s="24">
        <v>1.77E-2</v>
      </c>
      <c r="D17" s="25"/>
    </row>
    <row r="18" spans="1:4" ht="15" thickBot="1" x14ac:dyDescent="0.4">
      <c r="A18" s="37" t="str">
        <f>+'smc index '!A4</f>
        <v>Tata</v>
      </c>
      <c r="B18" s="38"/>
      <c r="C18" s="24">
        <v>1.4200000000000001E-2</v>
      </c>
      <c r="D18" s="25"/>
    </row>
    <row r="19" spans="1:4" ht="15" thickBot="1" x14ac:dyDescent="0.4">
      <c r="A19" s="37" t="str">
        <f>+'smc index '!A5</f>
        <v>RP Sanjiv Goenka</v>
      </c>
      <c r="B19" s="38"/>
      <c r="C19" s="24">
        <v>1.32E-2</v>
      </c>
      <c r="D19" s="25"/>
    </row>
    <row r="20" spans="1:4" ht="15" thickBot="1" x14ac:dyDescent="0.4">
      <c r="A20" s="37" t="str">
        <f>+'smc index '!A6</f>
        <v>Arvind Mafatlal</v>
      </c>
      <c r="B20" s="38"/>
      <c r="C20" s="24">
        <v>1.26E-2</v>
      </c>
      <c r="D20" s="25"/>
    </row>
    <row r="21" spans="1:4" ht="15" thickBot="1" x14ac:dyDescent="0.4">
      <c r="A21" s="37" t="str">
        <f>+'smc index '!A7</f>
        <v>Wadhawan</v>
      </c>
      <c r="B21" s="38"/>
      <c r="C21" s="35">
        <v>1.21E-2</v>
      </c>
      <c r="D21" s="36"/>
    </row>
    <row r="22" spans="1:4" ht="15" thickBot="1" x14ac:dyDescent="0.4"/>
    <row r="23" spans="1:4" ht="15" thickBot="1" x14ac:dyDescent="0.4">
      <c r="A23" s="34" t="s">
        <v>22</v>
      </c>
      <c r="B23" s="3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31</v>
      </c>
      <c r="B25" s="11">
        <v>9.5399999999999991</v>
      </c>
    </row>
    <row r="26" spans="1:4" x14ac:dyDescent="0.35">
      <c r="A26" s="10" t="s">
        <v>36</v>
      </c>
      <c r="B26" s="11">
        <v>8.41</v>
      </c>
    </row>
    <row r="27" spans="1:4" x14ac:dyDescent="0.35">
      <c r="A27" s="10" t="s">
        <v>85</v>
      </c>
      <c r="B27" s="11">
        <v>6.99</v>
      </c>
    </row>
    <row r="28" spans="1:4" x14ac:dyDescent="0.35">
      <c r="A28" s="10" t="s">
        <v>37</v>
      </c>
      <c r="B28" s="11">
        <v>6.13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6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tabSelected="1" topLeftCell="A15" workbookViewId="0">
      <selection activeCell="C15" sqref="C15:D15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128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138</v>
      </c>
      <c r="B4" s="8" t="s">
        <v>127</v>
      </c>
      <c r="C4" s="8" t="s">
        <v>82</v>
      </c>
      <c r="D4" s="9">
        <v>3.6999999999999998E-2</v>
      </c>
    </row>
    <row r="5" spans="1:4" x14ac:dyDescent="0.35">
      <c r="A5" s="8" t="s">
        <v>227</v>
      </c>
      <c r="B5" s="8" t="s">
        <v>228</v>
      </c>
      <c r="C5" s="8" t="s">
        <v>48</v>
      </c>
      <c r="D5" s="9">
        <v>3.4599999999999999E-2</v>
      </c>
    </row>
    <row r="6" spans="1:4" ht="26" x14ac:dyDescent="0.35">
      <c r="A6" s="8" t="s">
        <v>102</v>
      </c>
      <c r="B6" s="8" t="s">
        <v>103</v>
      </c>
      <c r="C6" s="8" t="s">
        <v>36</v>
      </c>
      <c r="D6" s="9">
        <v>3.3300000000000003E-2</v>
      </c>
    </row>
    <row r="7" spans="1:4" x14ac:dyDescent="0.35">
      <c r="A7" s="8" t="s">
        <v>61</v>
      </c>
      <c r="B7" s="8" t="s">
        <v>62</v>
      </c>
      <c r="C7" s="8" t="s">
        <v>60</v>
      </c>
      <c r="D7" s="9">
        <v>3.32E-2</v>
      </c>
    </row>
    <row r="8" spans="1:4" x14ac:dyDescent="0.35">
      <c r="A8" s="8" t="s">
        <v>129</v>
      </c>
      <c r="B8" s="8" t="s">
        <v>130</v>
      </c>
      <c r="C8" s="8" t="s">
        <v>48</v>
      </c>
      <c r="D8" s="9">
        <v>3.3099999999999997E-2</v>
      </c>
    </row>
    <row r="9" spans="1:4" x14ac:dyDescent="0.35">
      <c r="A9" s="8" t="s">
        <v>125</v>
      </c>
      <c r="B9" s="8" t="s">
        <v>126</v>
      </c>
      <c r="C9" s="8" t="s">
        <v>82</v>
      </c>
      <c r="D9" s="19">
        <v>0.03</v>
      </c>
    </row>
    <row r="10" spans="1:4" x14ac:dyDescent="0.35">
      <c r="A10" s="8" t="s">
        <v>276</v>
      </c>
      <c r="B10" s="8" t="s">
        <v>277</v>
      </c>
      <c r="C10" s="8" t="s">
        <v>85</v>
      </c>
      <c r="D10" s="9">
        <v>2.87E-2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+'Next 50 ETF'!A1</f>
        <v>PSU</v>
      </c>
      <c r="B16" s="23"/>
      <c r="C16" s="24">
        <v>0.22420000000000001</v>
      </c>
      <c r="D16" s="25"/>
    </row>
    <row r="17" spans="1:4" ht="15" thickBot="1" x14ac:dyDescent="0.4">
      <c r="A17" s="23" t="str">
        <f>+'Next 50 ETF'!A2</f>
        <v>Tata</v>
      </c>
      <c r="B17" s="23"/>
      <c r="C17" s="24">
        <v>9.2899999999999996E-2</v>
      </c>
      <c r="D17" s="25"/>
    </row>
    <row r="18" spans="1:4" ht="15" thickBot="1" x14ac:dyDescent="0.4">
      <c r="A18" s="23" t="str">
        <f>+'Next 50 ETF'!A3</f>
        <v>Adani</v>
      </c>
      <c r="B18" s="23"/>
      <c r="C18" s="24">
        <v>7.2400000000000006E-2</v>
      </c>
      <c r="D18" s="25"/>
    </row>
    <row r="19" spans="1:4" ht="15" thickBot="1" x14ac:dyDescent="0.4">
      <c r="A19" s="23" t="str">
        <f>+'Next 50 ETF'!A4</f>
        <v>Vedanta - MNC</v>
      </c>
      <c r="B19" s="23"/>
      <c r="C19" s="24">
        <v>6.2300000000000001E-2</v>
      </c>
      <c r="D19" s="25"/>
    </row>
    <row r="20" spans="1:4" ht="15" thickBot="1" x14ac:dyDescent="0.4">
      <c r="A20" s="23" t="str">
        <f>+'Next 50 ETF'!A5</f>
        <v>Murugappa Chettiar</v>
      </c>
      <c r="B20" s="23"/>
      <c r="C20" s="24">
        <v>4.9500000000000002E-2</v>
      </c>
      <c r="D20" s="25"/>
    </row>
    <row r="21" spans="1:4" ht="15" thickBot="1" x14ac:dyDescent="0.4">
      <c r="A21" s="23" t="str">
        <f>+'Next 50 ETF'!A6</f>
        <v>Divis Labs</v>
      </c>
      <c r="B21" s="23"/>
      <c r="C21" s="24">
        <v>3.3300000000000003E-2</v>
      </c>
      <c r="D21" s="25"/>
    </row>
    <row r="22" spans="1:4" ht="15" thickBot="1" x14ac:dyDescent="0.4">
      <c r="A22" s="23" t="str">
        <f>+'Next 50 ETF'!A7</f>
        <v>TVS Iyengar</v>
      </c>
      <c r="B22" s="23"/>
      <c r="C22" s="35">
        <v>3.3099999999999997E-2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31</v>
      </c>
      <c r="B26" s="11">
        <v>11.82</v>
      </c>
    </row>
    <row r="27" spans="1:4" x14ac:dyDescent="0.35">
      <c r="A27" s="10" t="s">
        <v>82</v>
      </c>
      <c r="B27" s="11">
        <v>10.24</v>
      </c>
    </row>
    <row r="28" spans="1:4" x14ac:dyDescent="0.35">
      <c r="A28" s="10" t="s">
        <v>9</v>
      </c>
      <c r="B28" s="11">
        <v>6.62</v>
      </c>
    </row>
    <row r="29" spans="1:4" x14ac:dyDescent="0.35">
      <c r="A29" s="10" t="s">
        <v>101</v>
      </c>
      <c r="B29" s="11">
        <v>6.3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783F-2907-4161-A60F-4ABB616BAE86}">
  <dimension ref="A1:B8"/>
  <sheetViews>
    <sheetView workbookViewId="0">
      <selection activeCell="A4" sqref="A4:B4"/>
    </sheetView>
  </sheetViews>
  <sheetFormatPr defaultRowHeight="14.5" x14ac:dyDescent="0.35"/>
  <sheetData>
    <row r="1" spans="1:2" x14ac:dyDescent="0.35">
      <c r="A1" s="20" t="s">
        <v>289</v>
      </c>
      <c r="B1" s="21">
        <v>22.416988999999997</v>
      </c>
    </row>
    <row r="2" spans="1:2" x14ac:dyDescent="0.35">
      <c r="A2" s="20" t="s">
        <v>291</v>
      </c>
      <c r="B2" s="21">
        <v>9.2917299999999994</v>
      </c>
    </row>
    <row r="3" spans="1:2" x14ac:dyDescent="0.35">
      <c r="A3" s="20" t="s">
        <v>321</v>
      </c>
      <c r="B3" s="21">
        <v>7.2397620000000007</v>
      </c>
    </row>
    <row r="4" spans="1:2" x14ac:dyDescent="0.35">
      <c r="A4" s="20" t="s">
        <v>327</v>
      </c>
      <c r="B4" s="21">
        <v>6.2344639999999991</v>
      </c>
    </row>
    <row r="5" spans="1:2" x14ac:dyDescent="0.35">
      <c r="A5" s="20" t="s">
        <v>297</v>
      </c>
      <c r="B5" s="21">
        <v>4.9510780000000008</v>
      </c>
    </row>
    <row r="6" spans="1:2" x14ac:dyDescent="0.35">
      <c r="A6" s="20" t="s">
        <v>325</v>
      </c>
      <c r="B6" s="21">
        <v>3.3330129999999998</v>
      </c>
    </row>
    <row r="7" spans="1:2" x14ac:dyDescent="0.35">
      <c r="A7" s="20" t="s">
        <v>326</v>
      </c>
      <c r="B7" s="21">
        <v>3.3090980000000001</v>
      </c>
    </row>
    <row r="8" spans="1:2" x14ac:dyDescent="0.35">
      <c r="A8" s="20" t="s">
        <v>327</v>
      </c>
      <c r="B8" s="21">
        <v>2.903724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workbookViewId="0">
      <selection activeCell="F36" sqref="F3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135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138</v>
      </c>
      <c r="B4" s="8" t="s">
        <v>127</v>
      </c>
      <c r="C4" s="8" t="s">
        <v>82</v>
      </c>
      <c r="D4" s="9">
        <v>3.7199999999999997E-2</v>
      </c>
    </row>
    <row r="5" spans="1:4" x14ac:dyDescent="0.35">
      <c r="A5" s="8" t="s">
        <v>227</v>
      </c>
      <c r="B5" s="8" t="s">
        <v>228</v>
      </c>
      <c r="C5" s="8" t="s">
        <v>48</v>
      </c>
      <c r="D5" s="9">
        <v>3.4700000000000002E-2</v>
      </c>
    </row>
    <row r="6" spans="1:4" ht="26" x14ac:dyDescent="0.35">
      <c r="A6" s="8" t="s">
        <v>102</v>
      </c>
      <c r="B6" s="8" t="s">
        <v>103</v>
      </c>
      <c r="C6" s="8" t="s">
        <v>36</v>
      </c>
      <c r="D6" s="9">
        <v>3.3500000000000002E-2</v>
      </c>
    </row>
    <row r="7" spans="1:4" x14ac:dyDescent="0.35">
      <c r="A7" s="8" t="s">
        <v>61</v>
      </c>
      <c r="B7" s="8" t="s">
        <v>62</v>
      </c>
      <c r="C7" s="8" t="s">
        <v>60</v>
      </c>
      <c r="D7" s="9">
        <v>3.3300000000000003E-2</v>
      </c>
    </row>
    <row r="8" spans="1:4" x14ac:dyDescent="0.35">
      <c r="A8" s="8" t="s">
        <v>129</v>
      </c>
      <c r="B8" s="8" t="s">
        <v>130</v>
      </c>
      <c r="C8" s="8" t="s">
        <v>48</v>
      </c>
      <c r="D8" s="9">
        <v>3.32E-2</v>
      </c>
    </row>
    <row r="9" spans="1:4" x14ac:dyDescent="0.35">
      <c r="A9" s="8" t="s">
        <v>125</v>
      </c>
      <c r="B9" s="8" t="s">
        <v>126</v>
      </c>
      <c r="C9" s="8" t="s">
        <v>82</v>
      </c>
      <c r="D9" s="9">
        <v>3.0200000000000001E-2</v>
      </c>
    </row>
    <row r="10" spans="1:4" x14ac:dyDescent="0.35">
      <c r="A10" s="8" t="s">
        <v>276</v>
      </c>
      <c r="B10" s="8" t="s">
        <v>277</v>
      </c>
      <c r="C10" s="8" t="s">
        <v>85</v>
      </c>
      <c r="D10" s="9">
        <v>2.8799999999999999E-2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+'Next 50 index '!A1</f>
        <v>PSU</v>
      </c>
      <c r="B16" s="23"/>
      <c r="C16" s="24">
        <v>0.22520000000000001</v>
      </c>
      <c r="D16" s="25"/>
    </row>
    <row r="17" spans="1:4" ht="15" thickBot="1" x14ac:dyDescent="0.4">
      <c r="A17" s="23" t="str">
        <f>+'Next 50 index '!A2</f>
        <v>Tata</v>
      </c>
      <c r="B17" s="23"/>
      <c r="C17" s="24">
        <v>9.3299999999999994E-2</v>
      </c>
      <c r="D17" s="25"/>
    </row>
    <row r="18" spans="1:4" ht="15" thickBot="1" x14ac:dyDescent="0.4">
      <c r="A18" s="23" t="str">
        <f>+'Next 50 index '!A3</f>
        <v>Adani</v>
      </c>
      <c r="B18" s="23"/>
      <c r="C18" s="24">
        <v>7.2700000000000001E-2</v>
      </c>
      <c r="D18" s="25"/>
    </row>
    <row r="19" spans="1:4" ht="15" thickBot="1" x14ac:dyDescent="0.4">
      <c r="A19" s="23" t="str">
        <f>+'Next 50 index '!A4</f>
        <v>Vedanta - MNC</v>
      </c>
      <c r="B19" s="23"/>
      <c r="C19" s="24">
        <v>6.25E-2</v>
      </c>
      <c r="D19" s="25"/>
    </row>
    <row r="20" spans="1:4" ht="15" thickBot="1" x14ac:dyDescent="0.4">
      <c r="A20" s="23" t="str">
        <f>+'Next 50 index '!A5</f>
        <v>Murugappa Chettiar</v>
      </c>
      <c r="B20" s="23"/>
      <c r="C20" s="24">
        <v>4.9700000000000001E-2</v>
      </c>
      <c r="D20" s="25"/>
    </row>
    <row r="21" spans="1:4" ht="15" thickBot="1" x14ac:dyDescent="0.4">
      <c r="A21" s="23" t="str">
        <f>+'Next 50 index '!A6</f>
        <v>Divis Labs</v>
      </c>
      <c r="B21" s="23"/>
      <c r="C21" s="24">
        <v>3.3500000000000002E-2</v>
      </c>
      <c r="D21" s="25"/>
    </row>
    <row r="22" spans="1:4" ht="15" thickBot="1" x14ac:dyDescent="0.4">
      <c r="A22" s="23" t="str">
        <f>+'Next 50 index '!A7</f>
        <v>TVS Iyengar</v>
      </c>
      <c r="B22" s="23"/>
      <c r="C22" s="35">
        <v>3.32E-2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31</v>
      </c>
      <c r="B26" s="11">
        <v>11.86</v>
      </c>
    </row>
    <row r="27" spans="1:4" x14ac:dyDescent="0.35">
      <c r="A27" s="10" t="s">
        <v>82</v>
      </c>
      <c r="B27" s="11">
        <v>11.13</v>
      </c>
    </row>
    <row r="28" spans="1:4" x14ac:dyDescent="0.35">
      <c r="A28" s="10" t="s">
        <v>48</v>
      </c>
      <c r="B28" s="11">
        <v>7.84</v>
      </c>
    </row>
    <row r="29" spans="1:4" x14ac:dyDescent="0.35">
      <c r="A29" s="10" t="s">
        <v>9</v>
      </c>
      <c r="B29" s="11">
        <v>6.65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6C61-6D9E-441E-A8D9-7266FFD7FF91}">
  <dimension ref="A1:B8"/>
  <sheetViews>
    <sheetView workbookViewId="0">
      <selection activeCell="A4" sqref="A4:B4"/>
    </sheetView>
  </sheetViews>
  <sheetFormatPr defaultRowHeight="14.5" x14ac:dyDescent="0.35"/>
  <sheetData>
    <row r="1" spans="1:2" x14ac:dyDescent="0.35">
      <c r="A1" s="20" t="s">
        <v>289</v>
      </c>
      <c r="B1" s="21">
        <v>22.51595</v>
      </c>
    </row>
    <row r="2" spans="1:2" x14ac:dyDescent="0.35">
      <c r="A2" s="20" t="s">
        <v>291</v>
      </c>
      <c r="B2" s="21">
        <v>9.3345310000000001</v>
      </c>
    </row>
    <row r="3" spans="1:2" x14ac:dyDescent="0.35">
      <c r="A3" s="20" t="s">
        <v>321</v>
      </c>
      <c r="B3" s="21">
        <v>7.2738230000000001</v>
      </c>
    </row>
    <row r="4" spans="1:2" x14ac:dyDescent="0.35">
      <c r="A4" s="20" t="s">
        <v>327</v>
      </c>
      <c r="B4" s="21">
        <v>6.251155999999999</v>
      </c>
    </row>
    <row r="5" spans="1:2" x14ac:dyDescent="0.35">
      <c r="A5" s="20" t="s">
        <v>297</v>
      </c>
      <c r="B5" s="21">
        <v>4.9748330000000003</v>
      </c>
    </row>
    <row r="6" spans="1:2" x14ac:dyDescent="0.35">
      <c r="A6" s="20" t="s">
        <v>325</v>
      </c>
      <c r="B6" s="21">
        <v>3.348903</v>
      </c>
    </row>
    <row r="7" spans="1:2" x14ac:dyDescent="0.35">
      <c r="A7" s="20" t="s">
        <v>326</v>
      </c>
      <c r="B7" s="21">
        <v>3.3247629999999999</v>
      </c>
    </row>
    <row r="8" spans="1:2" x14ac:dyDescent="0.35">
      <c r="A8" s="20" t="s">
        <v>327</v>
      </c>
      <c r="B8" s="21">
        <v>2.9170559999999996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139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140</v>
      </c>
      <c r="B4" s="8" t="s">
        <v>141</v>
      </c>
      <c r="C4" s="8" t="s">
        <v>142</v>
      </c>
      <c r="D4" s="9">
        <v>0.1888</v>
      </c>
    </row>
    <row r="5" spans="1:4" x14ac:dyDescent="0.35">
      <c r="A5" s="8" t="s">
        <v>147</v>
      </c>
      <c r="B5" s="8" t="s">
        <v>148</v>
      </c>
      <c r="C5" s="8" t="s">
        <v>142</v>
      </c>
      <c r="D5" s="9">
        <v>0.16520000000000001</v>
      </c>
    </row>
    <row r="6" spans="1:4" x14ac:dyDescent="0.35">
      <c r="A6" s="8" t="s">
        <v>143</v>
      </c>
      <c r="B6" s="8" t="s">
        <v>144</v>
      </c>
      <c r="C6" s="8" t="s">
        <v>142</v>
      </c>
      <c r="D6" s="9">
        <v>0.13689999999999999</v>
      </c>
    </row>
    <row r="7" spans="1:4" x14ac:dyDescent="0.35">
      <c r="A7" s="8" t="s">
        <v>145</v>
      </c>
      <c r="B7" s="8" t="s">
        <v>146</v>
      </c>
      <c r="C7" s="8" t="s">
        <v>142</v>
      </c>
      <c r="D7" s="9">
        <v>0.1268</v>
      </c>
    </row>
    <row r="8" spans="1:4" x14ac:dyDescent="0.35">
      <c r="A8" s="8" t="s">
        <v>149</v>
      </c>
      <c r="B8" s="8" t="s">
        <v>150</v>
      </c>
      <c r="C8" s="8" t="s">
        <v>142</v>
      </c>
      <c r="D8" s="9">
        <v>0.1196</v>
      </c>
    </row>
    <row r="9" spans="1:4" x14ac:dyDescent="0.35">
      <c r="A9" s="8" t="s">
        <v>151</v>
      </c>
      <c r="B9" s="8" t="s">
        <v>152</v>
      </c>
      <c r="C9" s="8" t="s">
        <v>142</v>
      </c>
      <c r="D9" s="9">
        <v>9.8500000000000004E-2</v>
      </c>
    </row>
    <row r="10" spans="1:4" x14ac:dyDescent="0.35">
      <c r="A10" s="8" t="s">
        <v>153</v>
      </c>
      <c r="B10" s="8" t="s">
        <v>154</v>
      </c>
      <c r="C10" s="8" t="s">
        <v>142</v>
      </c>
      <c r="D10" s="9">
        <v>5.5E-2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+'Reality ETF'!A1</f>
        <v>DLF</v>
      </c>
      <c r="B16" s="23"/>
      <c r="C16" s="24">
        <v>0.1888</v>
      </c>
      <c r="D16" s="25"/>
    </row>
    <row r="17" spans="1:4" ht="15" thickBot="1" x14ac:dyDescent="0.4">
      <c r="A17" s="23" t="str">
        <f>+'Reality ETF'!A2</f>
        <v>Phoenix</v>
      </c>
      <c r="B17" s="23"/>
      <c r="C17" s="24">
        <v>0.16520000000000001</v>
      </c>
      <c r="D17" s="25"/>
    </row>
    <row r="18" spans="1:4" ht="15" thickBot="1" x14ac:dyDescent="0.4">
      <c r="A18" s="23" t="str">
        <f>+'Reality ETF'!A3</f>
        <v>Godrej</v>
      </c>
      <c r="B18" s="23"/>
      <c r="C18" s="24">
        <v>0.13689999999999999</v>
      </c>
      <c r="D18" s="25"/>
    </row>
    <row r="19" spans="1:4" ht="15" thickBot="1" x14ac:dyDescent="0.4">
      <c r="A19" s="23" t="str">
        <f>+'Reality ETF'!A4</f>
        <v>Prestige</v>
      </c>
      <c r="B19" s="23"/>
      <c r="C19" s="24">
        <v>0.1196</v>
      </c>
      <c r="D19" s="25"/>
    </row>
    <row r="20" spans="1:4" ht="15" thickBot="1" x14ac:dyDescent="0.4">
      <c r="A20" s="23" t="str">
        <f>+'Reality ETF'!A5</f>
        <v>Vikas Oberoi</v>
      </c>
      <c r="B20" s="23"/>
      <c r="C20" s="24">
        <v>9.8500000000000004E-2</v>
      </c>
      <c r="D20" s="25"/>
    </row>
    <row r="21" spans="1:4" ht="15" thickBot="1" x14ac:dyDescent="0.4">
      <c r="A21" s="23" t="str">
        <f>+'Reality ETF'!A6</f>
        <v>MR Jaishankar</v>
      </c>
      <c r="B21" s="23"/>
      <c r="C21" s="24">
        <v>5.5E-2</v>
      </c>
      <c r="D21" s="25"/>
    </row>
    <row r="22" spans="1:4" ht="15" thickBot="1" x14ac:dyDescent="0.4">
      <c r="A22" s="23" t="str">
        <f>+'Reality ETF'!A7</f>
        <v>Birla Aditya</v>
      </c>
      <c r="B22" s="23"/>
      <c r="C22" s="35">
        <v>3.9E-2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142</v>
      </c>
      <c r="B26" s="11">
        <v>99.91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A9964-B8AE-441A-AA7D-7AE268A61139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328</v>
      </c>
      <c r="B1" s="21">
        <v>18.88081</v>
      </c>
    </row>
    <row r="2" spans="1:2" x14ac:dyDescent="0.35">
      <c r="A2" s="20" t="s">
        <v>329</v>
      </c>
      <c r="B2" s="21">
        <v>16.51576</v>
      </c>
    </row>
    <row r="3" spans="1:2" x14ac:dyDescent="0.35">
      <c r="A3" s="20" t="s">
        <v>330</v>
      </c>
      <c r="B3" s="21">
        <v>13.693374</v>
      </c>
    </row>
    <row r="4" spans="1:2" x14ac:dyDescent="0.35">
      <c r="A4" s="20" t="s">
        <v>331</v>
      </c>
      <c r="B4" s="21">
        <v>11.963098</v>
      </c>
    </row>
    <row r="5" spans="1:2" x14ac:dyDescent="0.35">
      <c r="A5" s="20" t="s">
        <v>332</v>
      </c>
      <c r="B5" s="21">
        <v>9.852976</v>
      </c>
    </row>
    <row r="6" spans="1:2" x14ac:dyDescent="0.35">
      <c r="A6" s="20" t="s">
        <v>333</v>
      </c>
      <c r="B6" s="21">
        <v>5.5046419999999996</v>
      </c>
    </row>
    <row r="7" spans="1:2" x14ac:dyDescent="0.35">
      <c r="A7" s="20" t="s">
        <v>313</v>
      </c>
      <c r="B7" s="21">
        <v>3.899721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B6B0-8548-4D2B-B73A-E3AAB191C2EF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188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158</v>
      </c>
      <c r="B4" s="8" t="s">
        <v>159</v>
      </c>
      <c r="C4" s="8" t="s">
        <v>32</v>
      </c>
      <c r="D4" s="9">
        <v>0.21759999999999999</v>
      </c>
    </row>
    <row r="5" spans="1:4" x14ac:dyDescent="0.35">
      <c r="A5" s="8" t="s">
        <v>193</v>
      </c>
      <c r="B5" s="8" t="s">
        <v>33</v>
      </c>
      <c r="C5" s="8" t="s">
        <v>32</v>
      </c>
      <c r="D5" s="9">
        <v>0.17829999999999999</v>
      </c>
    </row>
    <row r="6" spans="1:4" x14ac:dyDescent="0.35">
      <c r="A6" s="8" t="s">
        <v>189</v>
      </c>
      <c r="B6" s="8" t="s">
        <v>190</v>
      </c>
      <c r="C6" s="8" t="s">
        <v>32</v>
      </c>
      <c r="D6" s="19">
        <v>0.13</v>
      </c>
    </row>
    <row r="7" spans="1:4" x14ac:dyDescent="0.35">
      <c r="A7" s="8" t="s">
        <v>191</v>
      </c>
      <c r="B7" s="8" t="s">
        <v>192</v>
      </c>
      <c r="C7" s="8" t="s">
        <v>32</v>
      </c>
      <c r="D7" s="9">
        <v>6.3200000000000006E-2</v>
      </c>
    </row>
    <row r="8" spans="1:4" x14ac:dyDescent="0.35">
      <c r="A8" s="8" t="s">
        <v>34</v>
      </c>
      <c r="B8" s="8" t="s">
        <v>194</v>
      </c>
      <c r="C8" s="8" t="s">
        <v>32</v>
      </c>
      <c r="D8" s="9">
        <v>5.33E-2</v>
      </c>
    </row>
    <row r="9" spans="1:4" x14ac:dyDescent="0.35">
      <c r="A9" s="8" t="s">
        <v>229</v>
      </c>
      <c r="B9" s="8" t="s">
        <v>230</v>
      </c>
      <c r="C9" s="8" t="s">
        <v>32</v>
      </c>
      <c r="D9" s="9">
        <v>4.7E-2</v>
      </c>
    </row>
    <row r="10" spans="1:4" x14ac:dyDescent="0.35">
      <c r="A10" s="8" t="s">
        <v>278</v>
      </c>
      <c r="B10" s="8" t="s">
        <v>279</v>
      </c>
      <c r="C10" s="8" t="s">
        <v>32</v>
      </c>
      <c r="D10" s="9">
        <v>4.2299999999999997E-2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+'Capital market ETF'!A1</f>
        <v>MCX</v>
      </c>
      <c r="B16" s="23"/>
      <c r="C16" s="24">
        <v>0.17829999999999999</v>
      </c>
      <c r="D16" s="25"/>
    </row>
    <row r="17" spans="1:4" ht="15" thickBot="1" x14ac:dyDescent="0.4">
      <c r="A17" s="23" t="str">
        <f>+'Capital market ETF'!A2</f>
        <v>HDFC</v>
      </c>
      <c r="B17" s="23"/>
      <c r="C17" s="24">
        <v>0.13</v>
      </c>
      <c r="D17" s="25"/>
    </row>
    <row r="18" spans="1:4" ht="15" thickBot="1" x14ac:dyDescent="0.4">
      <c r="A18" s="23" t="str">
        <f>+'Capital market ETF'!A3</f>
        <v>IIFL</v>
      </c>
      <c r="B18" s="23"/>
      <c r="C18" s="24">
        <v>6.3200000000000006E-2</v>
      </c>
      <c r="D18" s="25"/>
    </row>
    <row r="19" spans="1:4" ht="15" thickBot="1" x14ac:dyDescent="0.4">
      <c r="A19" s="23" t="str">
        <f>+'Capital market ETF'!A4</f>
        <v>CDSL</v>
      </c>
      <c r="B19" s="23"/>
      <c r="C19" s="24">
        <v>5.33E-2</v>
      </c>
      <c r="D19" s="25"/>
    </row>
    <row r="20" spans="1:4" ht="15" thickBot="1" x14ac:dyDescent="0.4">
      <c r="A20" s="23" t="str">
        <f>+'Capital market ETF'!A5</f>
        <v>Motilal Oswal</v>
      </c>
      <c r="B20" s="23"/>
      <c r="C20" s="24">
        <v>2.93E-2</v>
      </c>
      <c r="D20" s="25"/>
    </row>
    <row r="21" spans="1:4" ht="15" thickBot="1" x14ac:dyDescent="0.4">
      <c r="A21" s="23" t="str">
        <f>+'Capital market ETF'!A6</f>
        <v>ICICI</v>
      </c>
      <c r="B21" s="23"/>
      <c r="C21" s="24">
        <v>2.7099999999999999E-2</v>
      </c>
      <c r="D21" s="25"/>
    </row>
    <row r="22" spans="1:4" ht="15" thickBot="1" x14ac:dyDescent="0.4">
      <c r="A22" s="23" t="str">
        <f>+'Capital market ETF'!A7</f>
        <v>Edelweiss</v>
      </c>
      <c r="B22" s="23"/>
      <c r="C22" s="35">
        <v>2.4E-2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99.93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E3B4-6BD7-4A92-895D-BA5C40343B51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334</v>
      </c>
      <c r="B1" s="21">
        <v>17.830874999999999</v>
      </c>
    </row>
    <row r="2" spans="1:2" x14ac:dyDescent="0.35">
      <c r="A2" s="20" t="s">
        <v>290</v>
      </c>
      <c r="B2" s="21">
        <v>12.997237</v>
      </c>
    </row>
    <row r="3" spans="1:2" x14ac:dyDescent="0.35">
      <c r="A3" s="20" t="s">
        <v>319</v>
      </c>
      <c r="B3" s="21">
        <v>6.3243099999999997</v>
      </c>
    </row>
    <row r="4" spans="1:2" x14ac:dyDescent="0.35">
      <c r="A4" s="20" t="s">
        <v>335</v>
      </c>
      <c r="B4" s="21">
        <v>5.3284700000000003</v>
      </c>
    </row>
    <row r="5" spans="1:2" x14ac:dyDescent="0.35">
      <c r="A5" s="20" t="s">
        <v>318</v>
      </c>
      <c r="B5" s="21">
        <v>2.9338310000000001</v>
      </c>
    </row>
    <row r="6" spans="1:2" x14ac:dyDescent="0.35">
      <c r="A6" s="20" t="s">
        <v>293</v>
      </c>
      <c r="B6" s="21">
        <v>2.7103229999999998</v>
      </c>
    </row>
    <row r="7" spans="1:2" x14ac:dyDescent="0.35">
      <c r="A7" s="20" t="s">
        <v>336</v>
      </c>
      <c r="B7" s="21">
        <v>2.4021590000000002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"/>
  <sheetViews>
    <sheetView topLeftCell="A15" workbookViewId="0">
      <selection activeCell="B28" sqref="B2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155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90</v>
      </c>
      <c r="B4" s="8" t="s">
        <v>91</v>
      </c>
      <c r="C4" s="8" t="s">
        <v>9</v>
      </c>
      <c r="D4" s="9">
        <v>1.3899999999999999E-2</v>
      </c>
    </row>
    <row r="5" spans="1:4" x14ac:dyDescent="0.35">
      <c r="A5" s="8" t="s">
        <v>195</v>
      </c>
      <c r="B5" s="8" t="s">
        <v>196</v>
      </c>
      <c r="C5" s="8" t="s">
        <v>37</v>
      </c>
      <c r="D5" s="9">
        <v>1.3599999999999999E-2</v>
      </c>
    </row>
    <row r="6" spans="1:4" x14ac:dyDescent="0.35">
      <c r="A6" s="8" t="s">
        <v>97</v>
      </c>
      <c r="B6" s="8" t="s">
        <v>98</v>
      </c>
      <c r="C6" s="8" t="s">
        <v>79</v>
      </c>
      <c r="D6" s="9">
        <v>1.3100000000000001E-2</v>
      </c>
    </row>
    <row r="7" spans="1:4" x14ac:dyDescent="0.35">
      <c r="A7" s="8" t="s">
        <v>156</v>
      </c>
      <c r="B7" s="8" t="s">
        <v>157</v>
      </c>
      <c r="C7" s="8" t="s">
        <v>53</v>
      </c>
      <c r="D7" s="9">
        <v>1.2500000000000001E-2</v>
      </c>
    </row>
    <row r="8" spans="1:4" x14ac:dyDescent="0.35">
      <c r="A8" s="8" t="s">
        <v>219</v>
      </c>
      <c r="B8" s="8" t="s">
        <v>220</v>
      </c>
      <c r="C8" s="8" t="s">
        <v>31</v>
      </c>
      <c r="D8" s="9">
        <v>1.2E-2</v>
      </c>
    </row>
    <row r="9" spans="1:4" x14ac:dyDescent="0.35">
      <c r="A9" s="8" t="s">
        <v>34</v>
      </c>
      <c r="B9" s="8" t="s">
        <v>194</v>
      </c>
      <c r="C9" s="8" t="s">
        <v>32</v>
      </c>
      <c r="D9" s="9">
        <v>1.14E-2</v>
      </c>
    </row>
    <row r="10" spans="1:4" x14ac:dyDescent="0.35">
      <c r="A10" s="8" t="s">
        <v>221</v>
      </c>
      <c r="B10" s="8" t="s">
        <v>222</v>
      </c>
      <c r="C10" s="8" t="s">
        <v>9</v>
      </c>
      <c r="D10" s="9">
        <v>1.0200000000000001E-2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+'smallcap 250 ETF'!A1</f>
        <v>PSU</v>
      </c>
      <c r="B16" s="23"/>
      <c r="C16" s="24">
        <v>7.9600000000000004E-2</v>
      </c>
      <c r="D16" s="25"/>
    </row>
    <row r="17" spans="1:4" ht="15" thickBot="1" x14ac:dyDescent="0.4">
      <c r="A17" s="23" t="str">
        <f>+'smallcap 250 ETF'!A2</f>
        <v>MNC</v>
      </c>
      <c r="B17" s="23"/>
      <c r="C17" s="24">
        <v>2.7199999999999998E-2</v>
      </c>
      <c r="D17" s="25"/>
    </row>
    <row r="18" spans="1:4" ht="15" thickBot="1" x14ac:dyDescent="0.4">
      <c r="A18" s="23" t="str">
        <f>+'smallcap 250 ETF'!A3</f>
        <v>Murugappa Chettiar</v>
      </c>
      <c r="B18" s="23"/>
      <c r="C18" s="24">
        <v>1.7600000000000001E-2</v>
      </c>
      <c r="D18" s="25"/>
    </row>
    <row r="19" spans="1:4" ht="15" thickBot="1" x14ac:dyDescent="0.4">
      <c r="A19" s="23" t="str">
        <f>+'smallcap 250 ETF'!A4</f>
        <v>Tata</v>
      </c>
      <c r="B19" s="23"/>
      <c r="C19" s="24">
        <v>1.41E-2</v>
      </c>
      <c r="D19" s="25"/>
    </row>
    <row r="20" spans="1:4" ht="15" thickBot="1" x14ac:dyDescent="0.4">
      <c r="A20" s="23" t="str">
        <f>+'smallcap 250 ETF'!A5</f>
        <v>RP Sanjiv Goenka</v>
      </c>
      <c r="B20" s="23"/>
      <c r="C20" s="24">
        <v>1.3100000000000001E-2</v>
      </c>
      <c r="D20" s="25"/>
    </row>
    <row r="21" spans="1:4" ht="15" thickBot="1" x14ac:dyDescent="0.4">
      <c r="A21" s="23" t="str">
        <f>+'smallcap 250 ETF'!A6</f>
        <v>Arvind Mafatlal</v>
      </c>
      <c r="B21" s="23"/>
      <c r="C21" s="24">
        <v>1.2500000000000001E-2</v>
      </c>
      <c r="D21" s="25"/>
    </row>
    <row r="22" spans="1:4" ht="15" thickBot="1" x14ac:dyDescent="0.4">
      <c r="A22" s="23" t="str">
        <f>+'smallcap 250 ETF'!A7</f>
        <v>Wadhawan</v>
      </c>
      <c r="B22" s="23"/>
      <c r="C22" s="35">
        <v>1.2E-2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31</v>
      </c>
      <c r="B26" s="11">
        <v>9.59</v>
      </c>
    </row>
    <row r="27" spans="1:4" x14ac:dyDescent="0.35">
      <c r="A27" s="10" t="s">
        <v>36</v>
      </c>
      <c r="B27" s="11">
        <v>8.36</v>
      </c>
    </row>
    <row r="28" spans="1:4" x14ac:dyDescent="0.35">
      <c r="A28" s="10" t="s">
        <v>85</v>
      </c>
      <c r="B28" s="11">
        <v>6.95</v>
      </c>
    </row>
    <row r="29" spans="1:4" x14ac:dyDescent="0.35">
      <c r="A29" s="10" t="s">
        <v>37</v>
      </c>
      <c r="B29" s="11">
        <v>6.1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74C8-555B-474B-A293-C104BBF538BA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289</v>
      </c>
      <c r="B1" s="21">
        <v>7.9608239999999988</v>
      </c>
    </row>
    <row r="2" spans="1:2" x14ac:dyDescent="0.35">
      <c r="A2" s="20" t="s">
        <v>296</v>
      </c>
      <c r="B2" s="21">
        <v>2.7170529999999999</v>
      </c>
    </row>
    <row r="3" spans="1:2" x14ac:dyDescent="0.35">
      <c r="A3" s="20" t="s">
        <v>297</v>
      </c>
      <c r="B3" s="21">
        <v>1.7570199999999998</v>
      </c>
    </row>
    <row r="4" spans="1:2" x14ac:dyDescent="0.35">
      <c r="A4" s="20" t="s">
        <v>291</v>
      </c>
      <c r="B4" s="21">
        <v>1.4131279999999999</v>
      </c>
    </row>
    <row r="5" spans="1:2" x14ac:dyDescent="0.35">
      <c r="A5" s="20" t="s">
        <v>298</v>
      </c>
      <c r="B5" s="21">
        <v>1.3140020000000001</v>
      </c>
    </row>
    <row r="6" spans="1:2" x14ac:dyDescent="0.35">
      <c r="A6" s="20" t="s">
        <v>299</v>
      </c>
      <c r="B6" s="21">
        <v>1.2548049999999999</v>
      </c>
    </row>
    <row r="7" spans="1:2" x14ac:dyDescent="0.35">
      <c r="A7" s="20" t="s">
        <v>300</v>
      </c>
      <c r="B7" s="21">
        <v>1.2038519999999999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DEBF-00E5-457F-94AC-1BA67F22A480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289</v>
      </c>
      <c r="B1" s="21">
        <v>8.0006000000000004</v>
      </c>
    </row>
    <row r="2" spans="1:2" x14ac:dyDescent="0.35">
      <c r="A2" s="20" t="s">
        <v>296</v>
      </c>
      <c r="B2" s="21">
        <v>2.7309859999999997</v>
      </c>
    </row>
    <row r="3" spans="1:2" x14ac:dyDescent="0.35">
      <c r="A3" s="20" t="s">
        <v>297</v>
      </c>
      <c r="B3" s="21">
        <v>1.7659530000000001</v>
      </c>
    </row>
    <row r="4" spans="1:2" x14ac:dyDescent="0.35">
      <c r="A4" s="20" t="s">
        <v>291</v>
      </c>
      <c r="B4" s="21">
        <v>1.419756</v>
      </c>
    </row>
    <row r="5" spans="1:2" x14ac:dyDescent="0.35">
      <c r="A5" s="20" t="s">
        <v>298</v>
      </c>
      <c r="B5" s="21">
        <v>1.3201580000000002</v>
      </c>
    </row>
    <row r="6" spans="1:2" x14ac:dyDescent="0.35">
      <c r="A6" s="20" t="s">
        <v>299</v>
      </c>
      <c r="B6" s="21">
        <v>1.2615339999999999</v>
      </c>
    </row>
    <row r="7" spans="1:2" x14ac:dyDescent="0.35">
      <c r="A7" s="20" t="s">
        <v>300</v>
      </c>
      <c r="B7" s="21">
        <v>1.2091609999999999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9"/>
  <sheetViews>
    <sheetView workbookViewId="0">
      <selection activeCell="F28" sqref="F28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160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158</v>
      </c>
      <c r="B4" s="8" t="s">
        <v>159</v>
      </c>
      <c r="C4" s="8" t="s">
        <v>32</v>
      </c>
      <c r="D4" s="9">
        <v>3.7900000000000003E-2</v>
      </c>
    </row>
    <row r="5" spans="1:4" x14ac:dyDescent="0.35">
      <c r="A5" s="8" t="s">
        <v>193</v>
      </c>
      <c r="B5" s="8" t="s">
        <v>33</v>
      </c>
      <c r="C5" s="8" t="s">
        <v>32</v>
      </c>
      <c r="D5" s="9">
        <v>1.9199999999999998E-2</v>
      </c>
    </row>
    <row r="6" spans="1:4" x14ac:dyDescent="0.35">
      <c r="A6" s="8" t="s">
        <v>163</v>
      </c>
      <c r="B6" s="8" t="s">
        <v>164</v>
      </c>
      <c r="C6" s="8" t="s">
        <v>9</v>
      </c>
      <c r="D6" s="9">
        <v>1.7999999999999999E-2</v>
      </c>
    </row>
    <row r="7" spans="1:4" x14ac:dyDescent="0.35">
      <c r="A7" s="8" t="s">
        <v>123</v>
      </c>
      <c r="B7" s="8" t="s">
        <v>124</v>
      </c>
      <c r="C7" s="8" t="s">
        <v>101</v>
      </c>
      <c r="D7" s="9">
        <v>1.72E-2</v>
      </c>
    </row>
    <row r="8" spans="1:4" x14ac:dyDescent="0.35">
      <c r="A8" s="8" t="s">
        <v>161</v>
      </c>
      <c r="B8" s="8" t="s">
        <v>162</v>
      </c>
      <c r="C8" s="8" t="s">
        <v>48</v>
      </c>
      <c r="D8" s="9">
        <v>1.6799999999999999E-2</v>
      </c>
    </row>
    <row r="9" spans="1:4" x14ac:dyDescent="0.35">
      <c r="A9" s="8" t="s">
        <v>280</v>
      </c>
      <c r="B9" s="8" t="s">
        <v>281</v>
      </c>
      <c r="C9" s="8" t="s">
        <v>9</v>
      </c>
      <c r="D9" s="9">
        <v>1.5299999999999999E-2</v>
      </c>
    </row>
    <row r="10" spans="1:4" x14ac:dyDescent="0.35">
      <c r="A10" s="8" t="s">
        <v>282</v>
      </c>
      <c r="B10" s="8" t="s">
        <v>283</v>
      </c>
      <c r="C10" s="8" t="s">
        <v>9</v>
      </c>
      <c r="D10" s="9">
        <v>1.46E-2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+'midcap 150 ETF'!A1</f>
        <v>PSU</v>
      </c>
      <c r="B16" s="23"/>
      <c r="C16" s="24">
        <v>0.1186</v>
      </c>
      <c r="D16" s="25"/>
    </row>
    <row r="17" spans="1:4" ht="15" thickBot="1" x14ac:dyDescent="0.4">
      <c r="A17" s="23" t="str">
        <f>+'midcap 150 ETF'!A2</f>
        <v>MNC</v>
      </c>
      <c r="B17" s="23"/>
      <c r="C17" s="24">
        <v>3.2199999999999999E-2</v>
      </c>
      <c r="D17" s="25"/>
    </row>
    <row r="18" spans="1:4" ht="15" thickBot="1" x14ac:dyDescent="0.4">
      <c r="A18" s="23" t="str">
        <f>+'midcap 150 ETF'!A3</f>
        <v>Hinduja</v>
      </c>
      <c r="B18" s="23"/>
      <c r="C18" s="24">
        <v>2.7099999999999999E-2</v>
      </c>
      <c r="D18" s="25"/>
    </row>
    <row r="19" spans="1:4" ht="15" thickBot="1" x14ac:dyDescent="0.4">
      <c r="A19" s="23" t="str">
        <f>+'midcap 150 ETF'!A4</f>
        <v>MCX</v>
      </c>
      <c r="B19" s="23"/>
      <c r="C19" s="24">
        <v>1.9199999999999998E-2</v>
      </c>
      <c r="D19" s="25"/>
    </row>
    <row r="20" spans="1:4" ht="15" thickBot="1" x14ac:dyDescent="0.4">
      <c r="A20" s="23" t="str">
        <f>+'midcap 150 ETF'!A5</f>
        <v>Tata</v>
      </c>
      <c r="B20" s="23"/>
      <c r="C20" s="24">
        <v>1.9E-2</v>
      </c>
      <c r="D20" s="25"/>
    </row>
    <row r="21" spans="1:4" ht="15" thickBot="1" x14ac:dyDescent="0.4">
      <c r="A21" s="23" t="str">
        <f>+'midcap 150 ETF'!A6</f>
        <v>ICICI</v>
      </c>
      <c r="B21" s="23"/>
      <c r="C21" s="24">
        <v>1.9E-2</v>
      </c>
      <c r="D21" s="25"/>
    </row>
    <row r="22" spans="1:4" ht="15" thickBot="1" x14ac:dyDescent="0.4">
      <c r="A22" s="23" t="str">
        <f>+'midcap 150 ETF'!A7</f>
        <v>Federal Bank</v>
      </c>
      <c r="B22" s="23"/>
      <c r="C22" s="35">
        <v>1.7999999999999999E-2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8.4499999999999993</v>
      </c>
    </row>
    <row r="27" spans="1:4" x14ac:dyDescent="0.35">
      <c r="A27" s="10" t="s">
        <v>36</v>
      </c>
      <c r="B27" s="11">
        <v>8.06</v>
      </c>
    </row>
    <row r="28" spans="1:4" x14ac:dyDescent="0.35">
      <c r="A28" s="10" t="s">
        <v>32</v>
      </c>
      <c r="B28" s="11">
        <v>7.79</v>
      </c>
    </row>
    <row r="29" spans="1:4" x14ac:dyDescent="0.35">
      <c r="A29" s="10" t="s">
        <v>101</v>
      </c>
      <c r="B29" s="11">
        <v>7.46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33C7-9F17-48F8-B694-0E1A036DAD96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289</v>
      </c>
      <c r="B1" s="21">
        <v>11.862413999999999</v>
      </c>
    </row>
    <row r="2" spans="1:2" x14ac:dyDescent="0.35">
      <c r="A2" s="20" t="s">
        <v>296</v>
      </c>
      <c r="B2" s="21">
        <v>3.2218109999999998</v>
      </c>
    </row>
    <row r="3" spans="1:2" x14ac:dyDescent="0.35">
      <c r="A3" s="20" t="s">
        <v>337</v>
      </c>
      <c r="B3" s="21">
        <v>2.7139449999999998</v>
      </c>
    </row>
    <row r="4" spans="1:2" x14ac:dyDescent="0.35">
      <c r="A4" s="20" t="s">
        <v>334</v>
      </c>
      <c r="B4" s="21">
        <v>1.9247559999999999</v>
      </c>
    </row>
    <row r="5" spans="1:2" x14ac:dyDescent="0.35">
      <c r="A5" s="20" t="s">
        <v>291</v>
      </c>
      <c r="B5" s="21">
        <v>1.9022849999999998</v>
      </c>
    </row>
    <row r="6" spans="1:2" x14ac:dyDescent="0.35">
      <c r="A6" s="20" t="s">
        <v>293</v>
      </c>
      <c r="B6" s="21">
        <v>1.8973519999999997</v>
      </c>
    </row>
    <row r="7" spans="1:2" x14ac:dyDescent="0.35">
      <c r="A7" s="20" t="s">
        <v>338</v>
      </c>
      <c r="B7" s="21">
        <v>1.7968949999999999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165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158</v>
      </c>
      <c r="B4" s="8" t="s">
        <v>159</v>
      </c>
      <c r="C4" s="8" t="s">
        <v>32</v>
      </c>
      <c r="D4" s="9">
        <v>3.7999999999999999E-2</v>
      </c>
    </row>
    <row r="5" spans="1:4" x14ac:dyDescent="0.35">
      <c r="A5" s="8" t="s">
        <v>193</v>
      </c>
      <c r="B5" s="8" t="s">
        <v>33</v>
      </c>
      <c r="C5" s="8" t="s">
        <v>32</v>
      </c>
      <c r="D5" s="9">
        <v>1.9400000000000001E-2</v>
      </c>
    </row>
    <row r="6" spans="1:4" x14ac:dyDescent="0.35">
      <c r="A6" s="8" t="s">
        <v>163</v>
      </c>
      <c r="B6" s="8" t="s">
        <v>164</v>
      </c>
      <c r="C6" s="8" t="s">
        <v>9</v>
      </c>
      <c r="D6" s="9">
        <v>1.7999999999999999E-2</v>
      </c>
    </row>
    <row r="7" spans="1:4" x14ac:dyDescent="0.35">
      <c r="A7" s="8" t="s">
        <v>123</v>
      </c>
      <c r="B7" s="8" t="s">
        <v>124</v>
      </c>
      <c r="C7" s="8" t="s">
        <v>101</v>
      </c>
      <c r="D7" s="9">
        <v>1.72E-2</v>
      </c>
    </row>
    <row r="8" spans="1:4" x14ac:dyDescent="0.35">
      <c r="A8" s="8" t="s">
        <v>161</v>
      </c>
      <c r="B8" s="8" t="s">
        <v>162</v>
      </c>
      <c r="C8" s="8" t="s">
        <v>48</v>
      </c>
      <c r="D8" s="9">
        <v>1.6899999999999998E-2</v>
      </c>
    </row>
    <row r="9" spans="1:4" x14ac:dyDescent="0.35">
      <c r="A9" s="8" t="s">
        <v>280</v>
      </c>
      <c r="B9" s="8" t="s">
        <v>281</v>
      </c>
      <c r="C9" s="8" t="s">
        <v>9</v>
      </c>
      <c r="D9" s="9">
        <v>1.54E-2</v>
      </c>
    </row>
    <row r="10" spans="1:4" x14ac:dyDescent="0.35">
      <c r="A10" s="8" t="s">
        <v>282</v>
      </c>
      <c r="B10" s="8" t="s">
        <v>283</v>
      </c>
      <c r="C10" s="8" t="s">
        <v>9</v>
      </c>
      <c r="D10" s="9">
        <v>1.47E-2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+'midcap 150 Index'!A1</f>
        <v>PSU</v>
      </c>
      <c r="B16" s="23"/>
      <c r="C16" s="24">
        <v>0.1192</v>
      </c>
      <c r="D16" s="25"/>
    </row>
    <row r="17" spans="1:4" ht="15" thickBot="1" x14ac:dyDescent="0.4">
      <c r="A17" s="23" t="str">
        <f>+'midcap 150 Index'!A2</f>
        <v>MNC</v>
      </c>
      <c r="B17" s="23"/>
      <c r="C17" s="24">
        <v>3.2599999999999997E-2</v>
      </c>
      <c r="D17" s="25"/>
    </row>
    <row r="18" spans="1:4" ht="15" thickBot="1" x14ac:dyDescent="0.4">
      <c r="A18" s="23" t="str">
        <f>+'midcap 150 Index'!A3</f>
        <v>Hinduja</v>
      </c>
      <c r="B18" s="23"/>
      <c r="C18" s="24">
        <v>2.7300000000000001E-2</v>
      </c>
      <c r="D18" s="25"/>
    </row>
    <row r="19" spans="1:4" ht="15" thickBot="1" x14ac:dyDescent="0.4">
      <c r="A19" s="23" t="str">
        <f>+'midcap 150 Index'!A4</f>
        <v>MCX</v>
      </c>
      <c r="B19" s="23"/>
      <c r="C19" s="24">
        <v>1.9400000000000001E-2</v>
      </c>
      <c r="D19" s="25"/>
    </row>
    <row r="20" spans="1:4" ht="15" thickBot="1" x14ac:dyDescent="0.4">
      <c r="A20" s="23" t="str">
        <f>+'midcap 150 Index'!A5</f>
        <v>Tata</v>
      </c>
      <c r="B20" s="23"/>
      <c r="C20" s="24">
        <v>1.9099999999999999E-2</v>
      </c>
      <c r="D20" s="25"/>
    </row>
    <row r="21" spans="1:4" ht="15" thickBot="1" x14ac:dyDescent="0.4">
      <c r="A21" s="23" t="str">
        <f>+'midcap 150 Index'!A6</f>
        <v>ICICI</v>
      </c>
      <c r="B21" s="23"/>
      <c r="C21" s="24">
        <v>1.9E-2</v>
      </c>
      <c r="D21" s="25"/>
    </row>
    <row r="22" spans="1:4" ht="15" thickBot="1" x14ac:dyDescent="0.4">
      <c r="A22" s="23" t="str">
        <f>+'midcap 150 Index'!A7</f>
        <v>Federal Bank</v>
      </c>
      <c r="B22" s="23"/>
      <c r="C22" s="35">
        <v>1.7999999999999999E-2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8.49</v>
      </c>
    </row>
    <row r="27" spans="1:4" x14ac:dyDescent="0.35">
      <c r="A27" s="10" t="s">
        <v>36</v>
      </c>
      <c r="B27" s="11">
        <v>8.08</v>
      </c>
    </row>
    <row r="28" spans="1:4" x14ac:dyDescent="0.35">
      <c r="A28" s="10" t="s">
        <v>32</v>
      </c>
      <c r="B28" s="11">
        <v>7.84</v>
      </c>
    </row>
    <row r="29" spans="1:4" x14ac:dyDescent="0.35">
      <c r="A29" s="10" t="s">
        <v>101</v>
      </c>
      <c r="B29" s="11">
        <v>7.5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006B-76DC-4CC5-B8D1-F2F5353B4157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289</v>
      </c>
      <c r="B1" s="21">
        <v>11.919049999999997</v>
      </c>
    </row>
    <row r="2" spans="1:2" x14ac:dyDescent="0.35">
      <c r="A2" s="20" t="s">
        <v>296</v>
      </c>
      <c r="B2" s="21">
        <v>3.2626000000000004</v>
      </c>
    </row>
    <row r="3" spans="1:2" x14ac:dyDescent="0.35">
      <c r="A3" s="20" t="s">
        <v>337</v>
      </c>
      <c r="B3" s="21">
        <v>2.7264030000000004</v>
      </c>
    </row>
    <row r="4" spans="1:2" x14ac:dyDescent="0.35">
      <c r="A4" s="20" t="s">
        <v>334</v>
      </c>
      <c r="B4" s="21">
        <v>1.9367220000000001</v>
      </c>
    </row>
    <row r="5" spans="1:2" x14ac:dyDescent="0.35">
      <c r="A5" s="20" t="s">
        <v>291</v>
      </c>
      <c r="B5" s="21">
        <v>1.9061480000000002</v>
      </c>
    </row>
    <row r="6" spans="1:2" x14ac:dyDescent="0.35">
      <c r="A6" s="20" t="s">
        <v>293</v>
      </c>
      <c r="B6" s="21">
        <v>1.901964</v>
      </c>
    </row>
    <row r="7" spans="1:2" x14ac:dyDescent="0.35">
      <c r="A7" s="20" t="s">
        <v>338</v>
      </c>
      <c r="B7" s="21">
        <v>1.804856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7F34-B40B-4678-BAA7-1C29C94D3761}">
  <dimension ref="A1:D29"/>
  <sheetViews>
    <sheetView workbookViewId="0">
      <selection activeCell="D37" sqref="D3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187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175</v>
      </c>
      <c r="B4" s="8" t="s">
        <v>176</v>
      </c>
      <c r="C4" s="8" t="s">
        <v>177</v>
      </c>
      <c r="D4" s="9">
        <v>0.189</v>
      </c>
    </row>
    <row r="5" spans="1:4" x14ac:dyDescent="0.35">
      <c r="A5" s="8" t="s">
        <v>178</v>
      </c>
      <c r="B5" s="8" t="s">
        <v>179</v>
      </c>
      <c r="C5" s="8" t="s">
        <v>180</v>
      </c>
      <c r="D5" s="9">
        <v>0.16250000000000001</v>
      </c>
    </row>
    <row r="6" spans="1:4" x14ac:dyDescent="0.35">
      <c r="A6" s="8" t="s">
        <v>181</v>
      </c>
      <c r="B6" s="8" t="s">
        <v>182</v>
      </c>
      <c r="C6" s="8" t="s">
        <v>177</v>
      </c>
      <c r="D6" s="9">
        <v>0.12820000000000001</v>
      </c>
    </row>
    <row r="7" spans="1:4" x14ac:dyDescent="0.35">
      <c r="A7" s="8" t="s">
        <v>183</v>
      </c>
      <c r="B7" s="8" t="s">
        <v>184</v>
      </c>
      <c r="C7" s="8" t="s">
        <v>185</v>
      </c>
      <c r="D7" s="9">
        <v>7.4700000000000003E-2</v>
      </c>
    </row>
    <row r="8" spans="1:4" x14ac:dyDescent="0.35">
      <c r="A8" s="8" t="s">
        <v>131</v>
      </c>
      <c r="B8" s="8" t="s">
        <v>132</v>
      </c>
      <c r="C8" s="8" t="s">
        <v>133</v>
      </c>
      <c r="D8" s="9">
        <v>4.99E-2</v>
      </c>
    </row>
    <row r="9" spans="1:4" x14ac:dyDescent="0.35">
      <c r="A9" s="8" t="s">
        <v>186</v>
      </c>
      <c r="B9" s="8" t="s">
        <v>231</v>
      </c>
      <c r="C9" s="8" t="s">
        <v>177</v>
      </c>
      <c r="D9" s="9">
        <v>4.9000000000000002E-2</v>
      </c>
    </row>
    <row r="10" spans="1:4" x14ac:dyDescent="0.35">
      <c r="A10" s="8" t="s">
        <v>284</v>
      </c>
      <c r="B10" s="8" t="s">
        <v>285</v>
      </c>
      <c r="C10" s="8" t="s">
        <v>180</v>
      </c>
      <c r="D10" s="9">
        <v>3.8699999999999998E-2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+'Metal ETF'!A1</f>
        <v>Om Prakash Jindal</v>
      </c>
      <c r="B16" s="23"/>
      <c r="C16" s="24">
        <v>0.20380000000000001</v>
      </c>
      <c r="D16" s="25"/>
    </row>
    <row r="17" spans="1:4" ht="15" thickBot="1" x14ac:dyDescent="0.4">
      <c r="A17" s="23" t="str">
        <f>+'Metal ETF'!A2</f>
        <v>Tata</v>
      </c>
      <c r="B17" s="23"/>
      <c r="C17" s="24">
        <v>0.189</v>
      </c>
      <c r="D17" s="25"/>
    </row>
    <row r="18" spans="1:4" ht="15" thickBot="1" x14ac:dyDescent="0.4">
      <c r="A18" s="23" t="str">
        <f>+'Metal ETF'!A3</f>
        <v>Vedanta - MNC</v>
      </c>
      <c r="B18" s="23"/>
      <c r="C18" s="24">
        <v>0.1671</v>
      </c>
      <c r="D18" s="25"/>
    </row>
    <row r="19" spans="1:4" ht="15" thickBot="1" x14ac:dyDescent="0.4">
      <c r="A19" s="23" t="str">
        <f>+'Metal ETF'!A4</f>
        <v>Birla Aditya</v>
      </c>
      <c r="B19" s="23"/>
      <c r="C19" s="24">
        <v>0.16250000000000001</v>
      </c>
      <c r="D19" s="25"/>
    </row>
    <row r="20" spans="1:4" ht="15" thickBot="1" x14ac:dyDescent="0.4">
      <c r="A20" s="23" t="str">
        <f>+'Metal ETF'!A5</f>
        <v>PSU</v>
      </c>
      <c r="B20" s="23"/>
      <c r="C20" s="24">
        <v>0.12039999999999999</v>
      </c>
      <c r="D20" s="25"/>
    </row>
    <row r="21" spans="1:4" ht="15" thickBot="1" x14ac:dyDescent="0.4">
      <c r="A21" s="23" t="str">
        <f>+'Metal ETF'!A6</f>
        <v>Adani</v>
      </c>
      <c r="B21" s="23"/>
      <c r="C21" s="24">
        <v>7.4700000000000003E-2</v>
      </c>
      <c r="D21" s="25"/>
    </row>
    <row r="22" spans="1:4" ht="15" thickBot="1" x14ac:dyDescent="0.4">
      <c r="A22" s="23" t="str">
        <f>+'Metal ETF'!A7</f>
        <v>Sanjay Gupta</v>
      </c>
      <c r="B22" s="23"/>
      <c r="C22" s="35">
        <v>3.7499999999999999E-2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177</v>
      </c>
      <c r="B26" s="11">
        <v>44.39</v>
      </c>
    </row>
    <row r="27" spans="1:4" x14ac:dyDescent="0.35">
      <c r="A27" s="10" t="s">
        <v>180</v>
      </c>
      <c r="B27" s="11">
        <v>27.04</v>
      </c>
    </row>
    <row r="28" spans="1:4" x14ac:dyDescent="0.35">
      <c r="A28" s="10" t="s">
        <v>185</v>
      </c>
      <c r="B28" s="11">
        <v>7.47</v>
      </c>
    </row>
    <row r="29" spans="1:4" x14ac:dyDescent="0.35">
      <c r="A29" s="10" t="s">
        <v>288</v>
      </c>
      <c r="B29" s="11">
        <v>5.79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2FAB-7A64-41CA-9A62-793B32C77CA3}">
  <dimension ref="A1:B7"/>
  <sheetViews>
    <sheetView workbookViewId="0">
      <selection activeCell="A6" sqref="A6:XFD6"/>
    </sheetView>
  </sheetViews>
  <sheetFormatPr defaultRowHeight="14.5" x14ac:dyDescent="0.35"/>
  <sheetData>
    <row r="1" spans="1:2" x14ac:dyDescent="0.35">
      <c r="A1" s="20" t="s">
        <v>339</v>
      </c>
      <c r="B1" s="21">
        <v>20.375337000000002</v>
      </c>
    </row>
    <row r="2" spans="1:2" x14ac:dyDescent="0.35">
      <c r="A2" s="20" t="s">
        <v>291</v>
      </c>
      <c r="B2" s="21">
        <v>18.895147999999999</v>
      </c>
    </row>
    <row r="3" spans="1:2" x14ac:dyDescent="0.35">
      <c r="A3" s="20" t="s">
        <v>327</v>
      </c>
      <c r="B3" s="21">
        <v>16.705598999999999</v>
      </c>
    </row>
    <row r="4" spans="1:2" x14ac:dyDescent="0.35">
      <c r="A4" s="20" t="s">
        <v>313</v>
      </c>
      <c r="B4" s="21">
        <v>16.250263</v>
      </c>
    </row>
    <row r="5" spans="1:2" x14ac:dyDescent="0.35">
      <c r="A5" s="20" t="s">
        <v>289</v>
      </c>
      <c r="B5" s="21">
        <v>12.036470999999999</v>
      </c>
    </row>
    <row r="6" spans="1:2" x14ac:dyDescent="0.35">
      <c r="A6" s="20" t="s">
        <v>321</v>
      </c>
      <c r="B6" s="21">
        <v>7.4667120000000002</v>
      </c>
    </row>
    <row r="7" spans="1:2" x14ac:dyDescent="0.35">
      <c r="A7" s="20" t="s">
        <v>340</v>
      </c>
      <c r="B7" s="21">
        <v>3.7479819999999999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755C-BB04-488D-B8CA-53B2891E5EC2}">
  <dimension ref="A1:D29"/>
  <sheetViews>
    <sheetView topLeftCell="A12" workbookViewId="0">
      <selection activeCell="B27" sqref="B2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198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199</v>
      </c>
      <c r="B4" s="8" t="s">
        <v>200</v>
      </c>
      <c r="C4" s="8" t="s">
        <v>53</v>
      </c>
      <c r="D4" s="9">
        <v>0.1206</v>
      </c>
    </row>
    <row r="5" spans="1:4" x14ac:dyDescent="0.35">
      <c r="A5" s="8" t="s">
        <v>63</v>
      </c>
      <c r="B5" s="8" t="s">
        <v>64</v>
      </c>
      <c r="C5" s="8" t="s">
        <v>53</v>
      </c>
      <c r="D5" s="9">
        <v>0.1062</v>
      </c>
    </row>
    <row r="6" spans="1:4" x14ac:dyDescent="0.35">
      <c r="A6" s="8" t="s">
        <v>201</v>
      </c>
      <c r="B6" s="8" t="s">
        <v>202</v>
      </c>
      <c r="C6" s="8" t="s">
        <v>53</v>
      </c>
      <c r="D6" s="9">
        <v>0.1033</v>
      </c>
    </row>
    <row r="7" spans="1:4" x14ac:dyDescent="0.35">
      <c r="A7" s="8" t="s">
        <v>203</v>
      </c>
      <c r="B7" s="8" t="s">
        <v>204</v>
      </c>
      <c r="C7" s="8" t="s">
        <v>205</v>
      </c>
      <c r="D7" s="9">
        <v>0.1017</v>
      </c>
    </row>
    <row r="8" spans="1:4" x14ac:dyDescent="0.35">
      <c r="A8" s="8" t="s">
        <v>156</v>
      </c>
      <c r="B8" s="8" t="s">
        <v>157</v>
      </c>
      <c r="C8" s="8" t="s">
        <v>53</v>
      </c>
      <c r="D8" s="9">
        <v>7.0800000000000002E-2</v>
      </c>
    </row>
    <row r="9" spans="1:4" x14ac:dyDescent="0.35">
      <c r="A9" s="8" t="s">
        <v>208</v>
      </c>
      <c r="B9" s="8" t="s">
        <v>209</v>
      </c>
      <c r="C9" s="8" t="s">
        <v>205</v>
      </c>
      <c r="D9" s="9">
        <v>6.9900000000000004E-2</v>
      </c>
    </row>
    <row r="10" spans="1:4" x14ac:dyDescent="0.35">
      <c r="A10" s="8" t="s">
        <v>206</v>
      </c>
      <c r="B10" s="8" t="s">
        <v>207</v>
      </c>
      <c r="C10" s="8" t="s">
        <v>205</v>
      </c>
      <c r="D10" s="9">
        <v>6.6199999999999995E-2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+'Chemical ETF'!A1</f>
        <v>Parekh</v>
      </c>
      <c r="B16" s="23"/>
      <c r="C16" s="24">
        <v>0.1206</v>
      </c>
      <c r="D16" s="25"/>
    </row>
    <row r="17" spans="1:4" ht="15" thickBot="1" x14ac:dyDescent="0.4">
      <c r="A17" s="23" t="str">
        <f>+'Chemical ETF'!A2</f>
        <v>DCM</v>
      </c>
      <c r="B17" s="23"/>
      <c r="C17" s="24">
        <v>0.1033</v>
      </c>
      <c r="D17" s="25"/>
    </row>
    <row r="18" spans="1:4" ht="15" thickBot="1" x14ac:dyDescent="0.4">
      <c r="A18" s="23" t="str">
        <f>+'Chemical ETF'!A3</f>
        <v>Rajju Shroff</v>
      </c>
      <c r="B18" s="23"/>
      <c r="C18" s="24">
        <v>0.1017</v>
      </c>
      <c r="D18" s="25"/>
    </row>
    <row r="19" spans="1:4" ht="15" thickBot="1" x14ac:dyDescent="0.4">
      <c r="A19" s="23" t="str">
        <f>+'Chemical ETF'!A4</f>
        <v>Arvind Mafatlal</v>
      </c>
      <c r="B19" s="23"/>
      <c r="C19" s="24">
        <v>7.0800000000000002E-2</v>
      </c>
      <c r="D19" s="25"/>
    </row>
    <row r="20" spans="1:4" ht="15" thickBot="1" x14ac:dyDescent="0.4">
      <c r="A20" s="23" t="str">
        <f>+'Chemical ETF'!A5</f>
        <v>Singhal</v>
      </c>
      <c r="B20" s="23"/>
      <c r="C20" s="24">
        <v>6.9900000000000004E-2</v>
      </c>
      <c r="D20" s="25"/>
    </row>
    <row r="21" spans="1:4" ht="15" thickBot="1" x14ac:dyDescent="0.4">
      <c r="A21" s="23" t="str">
        <f>+'Chemical ETF'!A6</f>
        <v>Murugappa Chettiar</v>
      </c>
      <c r="B21" s="23"/>
      <c r="C21" s="24">
        <v>6.6199999999999995E-2</v>
      </c>
      <c r="D21" s="25"/>
    </row>
    <row r="22" spans="1:4" ht="15" thickBot="1" x14ac:dyDescent="0.4">
      <c r="A22" s="23" t="str">
        <f>+'Chemical ETF'!A7</f>
        <v>Mehta CK</v>
      </c>
      <c r="B22" s="23"/>
      <c r="C22" s="35">
        <v>5.7599999999999998E-2</v>
      </c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53</v>
      </c>
      <c r="B26" s="11">
        <v>70.86</v>
      </c>
    </row>
    <row r="27" spans="1:4" x14ac:dyDescent="0.35">
      <c r="A27" s="10" t="s">
        <v>205</v>
      </c>
      <c r="B27" s="11">
        <v>28.82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409A-55B3-486A-8855-38F6A22EA612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341</v>
      </c>
      <c r="B1" s="21">
        <v>12.059486</v>
      </c>
    </row>
    <row r="2" spans="1:2" x14ac:dyDescent="0.35">
      <c r="A2" s="20" t="s">
        <v>342</v>
      </c>
      <c r="B2" s="21">
        <v>10.330978</v>
      </c>
    </row>
    <row r="3" spans="1:2" x14ac:dyDescent="0.35">
      <c r="A3" s="20" t="s">
        <v>343</v>
      </c>
      <c r="B3" s="21">
        <v>10.174649</v>
      </c>
    </row>
    <row r="4" spans="1:2" x14ac:dyDescent="0.35">
      <c r="A4" s="20" t="s">
        <v>299</v>
      </c>
      <c r="B4" s="21">
        <v>7.0829620000000002</v>
      </c>
    </row>
    <row r="5" spans="1:2" x14ac:dyDescent="0.35">
      <c r="A5" s="20" t="s">
        <v>344</v>
      </c>
      <c r="B5" s="21">
        <v>6.9941209999999998</v>
      </c>
    </row>
    <row r="6" spans="1:2" x14ac:dyDescent="0.35">
      <c r="A6" s="20" t="s">
        <v>297</v>
      </c>
      <c r="B6" s="21">
        <v>6.6223580000000002</v>
      </c>
    </row>
    <row r="7" spans="1:2" x14ac:dyDescent="0.35">
      <c r="A7" s="20" t="s">
        <v>345</v>
      </c>
      <c r="B7" s="21">
        <v>5.7644169999999999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804F-EFEC-4AED-AE50-F79CAED872D0}">
  <dimension ref="A1:D29"/>
  <sheetViews>
    <sheetView workbookViewId="0">
      <selection activeCell="C17" sqref="C17:D17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218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80</v>
      </c>
      <c r="B4" s="8" t="s">
        <v>81</v>
      </c>
      <c r="C4" s="8" t="s">
        <v>82</v>
      </c>
      <c r="D4" s="9">
        <v>0.1447</v>
      </c>
    </row>
    <row r="5" spans="1:4" x14ac:dyDescent="0.35">
      <c r="A5" s="8" t="s">
        <v>58</v>
      </c>
      <c r="B5" s="8" t="s">
        <v>59</v>
      </c>
      <c r="C5" s="8" t="s">
        <v>60</v>
      </c>
      <c r="D5" s="9">
        <v>0.1181</v>
      </c>
    </row>
    <row r="6" spans="1:4" x14ac:dyDescent="0.35">
      <c r="A6" s="8" t="s">
        <v>121</v>
      </c>
      <c r="B6" s="8" t="s">
        <v>122</v>
      </c>
      <c r="C6" s="8" t="s">
        <v>82</v>
      </c>
      <c r="D6" s="9">
        <v>0.11020000000000001</v>
      </c>
    </row>
    <row r="7" spans="1:4" x14ac:dyDescent="0.35">
      <c r="A7" s="8" t="s">
        <v>212</v>
      </c>
      <c r="B7" s="8" t="s">
        <v>213</v>
      </c>
      <c r="C7" s="8" t="s">
        <v>214</v>
      </c>
      <c r="D7" s="9">
        <v>8.8999999999999996E-2</v>
      </c>
    </row>
    <row r="8" spans="1:4" x14ac:dyDescent="0.35">
      <c r="A8" s="8" t="s">
        <v>170</v>
      </c>
      <c r="B8" s="8" t="s">
        <v>171</v>
      </c>
      <c r="C8" s="8" t="s">
        <v>172</v>
      </c>
      <c r="D8" s="9">
        <v>8.3599999999999994E-2</v>
      </c>
    </row>
    <row r="9" spans="1:4" x14ac:dyDescent="0.35">
      <c r="A9" s="8" t="s">
        <v>61</v>
      </c>
      <c r="B9" s="8" t="s">
        <v>62</v>
      </c>
      <c r="C9" s="8" t="s">
        <v>60</v>
      </c>
      <c r="D9" s="9">
        <v>6.2899999999999998E-2</v>
      </c>
    </row>
    <row r="10" spans="1:4" x14ac:dyDescent="0.35">
      <c r="A10" s="8" t="s">
        <v>286</v>
      </c>
      <c r="B10" s="8" t="s">
        <v>287</v>
      </c>
      <c r="C10" s="8" t="s">
        <v>31</v>
      </c>
      <c r="D10" s="9">
        <v>4.99E-2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+'Pse ETF'!A1</f>
        <v>PSU</v>
      </c>
      <c r="B16" s="23"/>
      <c r="C16" s="24">
        <v>0.99919999999999998</v>
      </c>
      <c r="D16" s="25"/>
    </row>
    <row r="17" spans="1:4" ht="15" thickBot="1" x14ac:dyDescent="0.4">
      <c r="A17" s="39"/>
      <c r="B17" s="39"/>
      <c r="C17" s="24"/>
      <c r="D17" s="25"/>
    </row>
    <row r="18" spans="1:4" ht="15" thickBot="1" x14ac:dyDescent="0.4">
      <c r="A18" s="40"/>
      <c r="B18" s="40"/>
      <c r="C18" s="24"/>
      <c r="D18" s="25"/>
    </row>
    <row r="19" spans="1:4" ht="15" thickBot="1" x14ac:dyDescent="0.4">
      <c r="A19" s="39"/>
      <c r="B19" s="39"/>
      <c r="C19" s="24"/>
      <c r="D19" s="25"/>
    </row>
    <row r="20" spans="1:4" ht="15" thickBot="1" x14ac:dyDescent="0.4">
      <c r="A20" s="39"/>
      <c r="B20" s="39"/>
      <c r="C20" s="24"/>
      <c r="D20" s="25"/>
    </row>
    <row r="21" spans="1:4" ht="15" thickBot="1" x14ac:dyDescent="0.4">
      <c r="A21" s="39"/>
      <c r="B21" s="39"/>
      <c r="C21" s="24"/>
      <c r="D21" s="25"/>
    </row>
    <row r="22" spans="1:4" ht="15" thickBot="1" x14ac:dyDescent="0.4">
      <c r="A22" s="39"/>
      <c r="B22" s="39"/>
      <c r="C22" s="35"/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82</v>
      </c>
      <c r="B26" s="11">
        <v>27.5</v>
      </c>
    </row>
    <row r="27" spans="1:4" x14ac:dyDescent="0.35">
      <c r="A27" s="10" t="s">
        <v>60</v>
      </c>
      <c r="B27" s="11">
        <v>18.100000000000001</v>
      </c>
    </row>
    <row r="28" spans="1:4" x14ac:dyDescent="0.35">
      <c r="A28" s="10" t="s">
        <v>6</v>
      </c>
      <c r="B28" s="11">
        <v>11.47</v>
      </c>
    </row>
    <row r="29" spans="1:4" x14ac:dyDescent="0.35">
      <c r="A29" s="10" t="s">
        <v>214</v>
      </c>
      <c r="B29" s="11">
        <v>10.95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1F0A9-018D-4283-AB0E-0EEA382CAF92}">
  <dimension ref="A1:B1"/>
  <sheetViews>
    <sheetView workbookViewId="0">
      <selection sqref="A1:B1"/>
    </sheetView>
  </sheetViews>
  <sheetFormatPr defaultRowHeight="14.5" x14ac:dyDescent="0.35"/>
  <sheetData>
    <row r="1" spans="1:2" x14ac:dyDescent="0.35">
      <c r="A1" t="s">
        <v>289</v>
      </c>
      <c r="B1" s="22">
        <v>99.916440000000009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D39" sqref="D39"/>
    </sheetView>
  </sheetViews>
  <sheetFormatPr defaultRowHeight="14.5" x14ac:dyDescent="0.35"/>
  <cols>
    <col min="1" max="1" width="20" customWidth="1"/>
    <col min="2" max="2" width="43.1796875" bestFit="1" customWidth="1"/>
    <col min="3" max="3" width="16.1796875" customWidth="1"/>
    <col min="4" max="4" width="20.81640625" customWidth="1"/>
  </cols>
  <sheetData>
    <row r="1" spans="1:4" ht="15" thickBot="1" x14ac:dyDescent="0.4">
      <c r="A1" s="26" t="s">
        <v>217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</v>
      </c>
      <c r="B4" s="8" t="s">
        <v>16</v>
      </c>
      <c r="C4" s="8" t="s">
        <v>17</v>
      </c>
      <c r="D4" s="9">
        <v>9.9400000000000002E-2</v>
      </c>
    </row>
    <row r="5" spans="1:4" x14ac:dyDescent="0.35">
      <c r="A5" s="8" t="s">
        <v>38</v>
      </c>
      <c r="B5" s="8" t="s">
        <v>39</v>
      </c>
      <c r="C5" s="8" t="s">
        <v>40</v>
      </c>
      <c r="D5" s="9">
        <v>9.6299999999999997E-2</v>
      </c>
    </row>
    <row r="6" spans="1:4" x14ac:dyDescent="0.35">
      <c r="A6" s="8" t="s">
        <v>41</v>
      </c>
      <c r="B6" s="8" t="s">
        <v>42</v>
      </c>
      <c r="C6" s="8" t="s">
        <v>17</v>
      </c>
      <c r="D6" s="9">
        <v>8.9700000000000002E-2</v>
      </c>
    </row>
    <row r="7" spans="1:4" ht="26" x14ac:dyDescent="0.35">
      <c r="A7" s="8" t="s">
        <v>43</v>
      </c>
      <c r="B7" s="8" t="s">
        <v>44</v>
      </c>
      <c r="C7" s="8" t="s">
        <v>35</v>
      </c>
      <c r="D7" s="9">
        <v>8.1199999999999994E-2</v>
      </c>
    </row>
    <row r="8" spans="1:4" x14ac:dyDescent="0.35">
      <c r="A8" s="8" t="s">
        <v>45</v>
      </c>
      <c r="B8" s="8" t="s">
        <v>86</v>
      </c>
      <c r="C8" s="8" t="s">
        <v>46</v>
      </c>
      <c r="D8" s="9">
        <v>7.9899999999999999E-2</v>
      </c>
    </row>
    <row r="9" spans="1:4" ht="26" x14ac:dyDescent="0.35">
      <c r="A9" s="8" t="s">
        <v>118</v>
      </c>
      <c r="B9" s="8" t="s">
        <v>119</v>
      </c>
      <c r="C9" s="8" t="s">
        <v>35</v>
      </c>
      <c r="D9" s="9">
        <v>4.9599999999999998E-2</v>
      </c>
    </row>
    <row r="10" spans="1:4" x14ac:dyDescent="0.35">
      <c r="A10" s="8" t="s">
        <v>262</v>
      </c>
      <c r="B10" s="8" t="s">
        <v>263</v>
      </c>
      <c r="C10" s="8" t="s">
        <v>134</v>
      </c>
      <c r="D10" s="9">
        <v>4.7E-2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30" t="s">
        <v>18</v>
      </c>
      <c r="B14" s="31"/>
      <c r="C14" s="32" t="s">
        <v>19</v>
      </c>
      <c r="D14" s="33"/>
    </row>
    <row r="15" spans="1:4" ht="15" thickBot="1" x14ac:dyDescent="0.4">
      <c r="A15" s="23" t="str">
        <f>+NCCI!A1</f>
        <v>Tata</v>
      </c>
      <c r="B15" s="23"/>
      <c r="C15" s="24">
        <v>0.20399999999999999</v>
      </c>
      <c r="D15" s="25"/>
    </row>
    <row r="16" spans="1:4" ht="15" thickBot="1" x14ac:dyDescent="0.4">
      <c r="A16" s="23" t="str">
        <f>+NCCI!A2</f>
        <v>ITC - MNC</v>
      </c>
      <c r="B16" s="23"/>
      <c r="C16" s="24">
        <v>9.9400000000000002E-2</v>
      </c>
      <c r="D16" s="25"/>
    </row>
    <row r="17" spans="1:4" ht="15" thickBot="1" x14ac:dyDescent="0.4">
      <c r="A17" s="23" t="str">
        <f>+NCCI!A3</f>
        <v>Bharti</v>
      </c>
      <c r="B17" s="23"/>
      <c r="C17" s="24">
        <v>9.6299999999999997E-2</v>
      </c>
      <c r="D17" s="25"/>
    </row>
    <row r="18" spans="1:4" ht="15" thickBot="1" x14ac:dyDescent="0.4">
      <c r="A18" s="23" t="str">
        <f>+NCCI!A4</f>
        <v>Hindustan Unilever - MNC</v>
      </c>
      <c r="B18" s="23"/>
      <c r="C18" s="24">
        <v>8.9700000000000002E-2</v>
      </c>
      <c r="D18" s="25"/>
    </row>
    <row r="19" spans="1:4" ht="15" thickBot="1" x14ac:dyDescent="0.4">
      <c r="A19" s="23" t="str">
        <f>+NCCI!A5</f>
        <v>Asian Paints</v>
      </c>
      <c r="B19" s="23"/>
      <c r="C19" s="24">
        <v>4.9599999999999998E-2</v>
      </c>
      <c r="D19" s="25"/>
    </row>
    <row r="20" spans="1:4" ht="15" thickBot="1" x14ac:dyDescent="0.4">
      <c r="A20" s="23" t="str">
        <f>+NCCI!A6</f>
        <v>Nestle India - MNC</v>
      </c>
      <c r="B20" s="23"/>
      <c r="C20" s="24">
        <v>4.7E-2</v>
      </c>
      <c r="D20" s="25"/>
    </row>
    <row r="21" spans="1:4" ht="15" thickBot="1" x14ac:dyDescent="0.4">
      <c r="A21" s="23" t="str">
        <f>+NCCI!A7</f>
        <v>Interglobe</v>
      </c>
      <c r="B21" s="23"/>
      <c r="C21" s="35">
        <v>4.36E-2</v>
      </c>
      <c r="D21" s="36"/>
    </row>
    <row r="22" spans="1:4" ht="15" thickBot="1" x14ac:dyDescent="0.4"/>
    <row r="23" spans="1:4" ht="15" thickBot="1" x14ac:dyDescent="0.4">
      <c r="A23" s="34" t="s">
        <v>22</v>
      </c>
      <c r="B23" s="3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46</v>
      </c>
      <c r="B25" s="11">
        <v>21.29</v>
      </c>
    </row>
    <row r="26" spans="1:4" x14ac:dyDescent="0.35">
      <c r="A26" s="10" t="s">
        <v>17</v>
      </c>
      <c r="B26" s="11">
        <v>18.91</v>
      </c>
    </row>
    <row r="27" spans="1:4" x14ac:dyDescent="0.35">
      <c r="A27" s="10" t="s">
        <v>35</v>
      </c>
      <c r="B27" s="11">
        <v>18.010000000000002</v>
      </c>
    </row>
    <row r="28" spans="1:4" x14ac:dyDescent="0.35">
      <c r="A28" s="10" t="s">
        <v>40</v>
      </c>
      <c r="B28" s="11">
        <v>10.46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5" priority="1" stopIfTrue="1" operator="lessThan">
      <formula>0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CA77-2806-444D-8F3F-6246D11D9394}">
  <dimension ref="A1:D29"/>
  <sheetViews>
    <sheetView topLeftCell="A18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1" t="s">
        <v>232</v>
      </c>
      <c r="B1" s="41"/>
      <c r="C1" s="41"/>
      <c r="D1" s="41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238</v>
      </c>
      <c r="B4" s="8" t="s">
        <v>239</v>
      </c>
      <c r="C4" s="8" t="s">
        <v>235</v>
      </c>
      <c r="D4" s="9">
        <v>0.20799999999999999</v>
      </c>
    </row>
    <row r="5" spans="1:4" x14ac:dyDescent="0.35">
      <c r="A5" s="8" t="s">
        <v>233</v>
      </c>
      <c r="B5" s="8" t="s">
        <v>234</v>
      </c>
      <c r="C5" s="8" t="s">
        <v>235</v>
      </c>
      <c r="D5" s="9">
        <v>0.1968</v>
      </c>
    </row>
    <row r="6" spans="1:4" x14ac:dyDescent="0.35">
      <c r="A6" s="8" t="s">
        <v>236</v>
      </c>
      <c r="B6" s="8" t="s">
        <v>237</v>
      </c>
      <c r="C6" s="8" t="s">
        <v>235</v>
      </c>
      <c r="D6" s="9">
        <v>0.191</v>
      </c>
    </row>
    <row r="7" spans="1:4" x14ac:dyDescent="0.35">
      <c r="A7" s="8" t="s">
        <v>240</v>
      </c>
      <c r="B7" s="8" t="s">
        <v>241</v>
      </c>
      <c r="C7" s="8" t="s">
        <v>235</v>
      </c>
      <c r="D7" s="9">
        <v>8.9499999999999996E-2</v>
      </c>
    </row>
    <row r="8" spans="1:4" x14ac:dyDescent="0.35">
      <c r="A8" s="8" t="s">
        <v>242</v>
      </c>
      <c r="B8" s="8" t="s">
        <v>243</v>
      </c>
      <c r="C8" s="8" t="s">
        <v>235</v>
      </c>
      <c r="D8" s="9">
        <v>7.9799999999999996E-2</v>
      </c>
    </row>
    <row r="9" spans="1:4" x14ac:dyDescent="0.35">
      <c r="A9" s="8" t="s">
        <v>244</v>
      </c>
      <c r="B9" s="8" t="s">
        <v>245</v>
      </c>
      <c r="C9" s="8" t="s">
        <v>235</v>
      </c>
      <c r="D9" s="9">
        <v>5.9200000000000003E-2</v>
      </c>
    </row>
    <row r="10" spans="1:4" x14ac:dyDescent="0.35">
      <c r="A10" s="8" t="s">
        <v>246</v>
      </c>
      <c r="B10" s="8" t="s">
        <v>247</v>
      </c>
      <c r="C10" s="8" t="s">
        <v>235</v>
      </c>
      <c r="D10" s="9">
        <v>4.4999999999999998E-2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+'BSE Hospital '!A1</f>
        <v>Fortis</v>
      </c>
      <c r="B16" s="23"/>
      <c r="C16" s="24">
        <v>0.20799999999999999</v>
      </c>
      <c r="D16" s="25"/>
    </row>
    <row r="17" spans="1:4" ht="15" thickBot="1" x14ac:dyDescent="0.4">
      <c r="A17" s="23" t="str">
        <f>+'BSE Hospital '!A2</f>
        <v>Apollo Hospitals</v>
      </c>
      <c r="B17" s="23"/>
      <c r="C17" s="24">
        <v>0.2054</v>
      </c>
      <c r="D17" s="25"/>
    </row>
    <row r="18" spans="1:4" ht="15" thickBot="1" x14ac:dyDescent="0.4">
      <c r="A18" s="23" t="str">
        <f>+'BSE Hospital '!A3</f>
        <v>Max</v>
      </c>
      <c r="B18" s="23"/>
      <c r="C18" s="24">
        <v>0.191</v>
      </c>
      <c r="D18" s="25"/>
    </row>
    <row r="19" spans="1:4" ht="15" thickBot="1" x14ac:dyDescent="0.4">
      <c r="A19" s="23" t="str">
        <f>+'BSE Hospital '!A4</f>
        <v>Devi Prasad Shetty</v>
      </c>
      <c r="B19" s="23"/>
      <c r="C19" s="24">
        <v>5.9200000000000003E-2</v>
      </c>
      <c r="D19" s="25"/>
    </row>
    <row r="20" spans="1:4" ht="15" thickBot="1" x14ac:dyDescent="0.4">
      <c r="A20" s="23" t="str">
        <f>+'BSE Hospital '!A5</f>
        <v>HCG</v>
      </c>
      <c r="B20" s="23"/>
      <c r="C20" s="24">
        <v>1.4800000000000001E-2</v>
      </c>
      <c r="D20" s="25"/>
    </row>
    <row r="21" spans="1:4" ht="15" thickBot="1" x14ac:dyDescent="0.4">
      <c r="A21" s="23" t="str">
        <f>+'BSE Hospital '!A6</f>
        <v>Raunaq Singh</v>
      </c>
      <c r="B21" s="23"/>
      <c r="C21" s="24">
        <v>5.7999999999999996E-3</v>
      </c>
      <c r="D21" s="25"/>
    </row>
    <row r="22" spans="1:4" ht="15" thickBot="1" x14ac:dyDescent="0.4">
      <c r="A22" s="23">
        <f>+'BSE Hospital '!A7</f>
        <v>0</v>
      </c>
      <c r="B22" s="23"/>
      <c r="C22" s="35"/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235</v>
      </c>
      <c r="B26" s="11">
        <v>99.88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432C5-2298-4362-B239-EC85FEF1C4A8}">
  <dimension ref="A1:B6"/>
  <sheetViews>
    <sheetView workbookViewId="0">
      <selection sqref="A1:B6"/>
    </sheetView>
  </sheetViews>
  <sheetFormatPr defaultRowHeight="14.5" x14ac:dyDescent="0.35"/>
  <sheetData>
    <row r="1" spans="1:2" x14ac:dyDescent="0.35">
      <c r="A1" s="20" t="s">
        <v>347</v>
      </c>
      <c r="B1" s="21">
        <v>20.798307000000001</v>
      </c>
    </row>
    <row r="2" spans="1:2" x14ac:dyDescent="0.35">
      <c r="A2" s="20" t="s">
        <v>346</v>
      </c>
      <c r="B2" s="21">
        <v>20.538719999999998</v>
      </c>
    </row>
    <row r="3" spans="1:2" x14ac:dyDescent="0.35">
      <c r="A3" s="20" t="s">
        <v>350</v>
      </c>
      <c r="B3" s="21">
        <v>19.09862</v>
      </c>
    </row>
    <row r="4" spans="1:2" x14ac:dyDescent="0.35">
      <c r="A4" s="20" t="s">
        <v>349</v>
      </c>
      <c r="B4" s="21">
        <v>5.919079</v>
      </c>
    </row>
    <row r="5" spans="1:2" x14ac:dyDescent="0.35">
      <c r="A5" s="20" t="s">
        <v>348</v>
      </c>
      <c r="B5" s="21">
        <v>1.482369</v>
      </c>
    </row>
    <row r="6" spans="1:2" x14ac:dyDescent="0.35">
      <c r="A6" s="20" t="s">
        <v>351</v>
      </c>
      <c r="B6" s="21">
        <v>0.57974199999999998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C613-6AD5-4B8A-8362-EC6D10BEFD0E}">
  <dimension ref="A1:D29"/>
  <sheetViews>
    <sheetView workbookViewId="0">
      <selection activeCell="F30" sqref="F30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1" t="s">
        <v>248</v>
      </c>
      <c r="B1" s="41"/>
      <c r="C1" s="41"/>
      <c r="D1" s="41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95</v>
      </c>
      <c r="B4" s="8" t="s">
        <v>96</v>
      </c>
      <c r="C4" s="8" t="s">
        <v>9</v>
      </c>
      <c r="D4" s="9">
        <v>0.33879999999999999</v>
      </c>
    </row>
    <row r="5" spans="1:4" x14ac:dyDescent="0.35">
      <c r="A5" s="8" t="s">
        <v>249</v>
      </c>
      <c r="B5" s="8" t="s">
        <v>250</v>
      </c>
      <c r="C5" s="8" t="s">
        <v>9</v>
      </c>
      <c r="D5" s="9">
        <v>0.1358</v>
      </c>
    </row>
    <row r="6" spans="1:4" x14ac:dyDescent="0.35">
      <c r="A6" s="8" t="s">
        <v>251</v>
      </c>
      <c r="B6" s="8" t="s">
        <v>252</v>
      </c>
      <c r="C6" s="8" t="s">
        <v>9</v>
      </c>
      <c r="D6" s="9">
        <v>0.12609999999999999</v>
      </c>
    </row>
    <row r="7" spans="1:4" x14ac:dyDescent="0.35">
      <c r="A7" s="8" t="s">
        <v>253</v>
      </c>
      <c r="B7" s="8" t="s">
        <v>254</v>
      </c>
      <c r="C7" s="8" t="s">
        <v>9</v>
      </c>
      <c r="D7" s="9">
        <v>0.1048</v>
      </c>
    </row>
    <row r="8" spans="1:4" x14ac:dyDescent="0.35">
      <c r="A8" s="8" t="s">
        <v>255</v>
      </c>
      <c r="B8" s="8" t="s">
        <v>256</v>
      </c>
      <c r="C8" s="8" t="s">
        <v>9</v>
      </c>
      <c r="D8" s="9">
        <v>8.9099999999999999E-2</v>
      </c>
    </row>
    <row r="9" spans="1:4" x14ac:dyDescent="0.35">
      <c r="A9" s="8" t="s">
        <v>257</v>
      </c>
      <c r="B9" s="8" t="s">
        <v>258</v>
      </c>
      <c r="C9" s="8" t="s">
        <v>9</v>
      </c>
      <c r="D9" s="9">
        <v>8.3599999999999994E-2</v>
      </c>
    </row>
    <row r="10" spans="1:4" x14ac:dyDescent="0.35">
      <c r="A10" s="8" t="s">
        <v>259</v>
      </c>
      <c r="B10" s="8" t="s">
        <v>260</v>
      </c>
      <c r="C10" s="8" t="s">
        <v>9</v>
      </c>
      <c r="D10" s="9">
        <v>4.7199999999999999E-2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+'Psu bank index '!A2</f>
        <v>PSU</v>
      </c>
      <c r="B16" s="23"/>
      <c r="C16" s="24">
        <v>0.66649999999999998</v>
      </c>
      <c r="D16" s="25"/>
    </row>
    <row r="17" spans="1:4" ht="15" thickBot="1" x14ac:dyDescent="0.4">
      <c r="A17" s="23" t="str">
        <f>+'Psu bank index '!A1</f>
        <v>PSU - SBI</v>
      </c>
      <c r="B17" s="23"/>
      <c r="C17" s="24">
        <v>0.33879999999999999</v>
      </c>
      <c r="D17" s="25"/>
    </row>
    <row r="18" spans="1:4" ht="15" thickBot="1" x14ac:dyDescent="0.4">
      <c r="A18" s="40"/>
      <c r="B18" s="40"/>
      <c r="C18" s="24"/>
      <c r="D18" s="25"/>
    </row>
    <row r="19" spans="1:4" ht="15" thickBot="1" x14ac:dyDescent="0.4">
      <c r="A19" s="39"/>
      <c r="B19" s="39"/>
      <c r="C19" s="24"/>
      <c r="D19" s="25"/>
    </row>
    <row r="20" spans="1:4" ht="15" thickBot="1" x14ac:dyDescent="0.4">
      <c r="A20" s="39"/>
      <c r="B20" s="39"/>
      <c r="C20" s="24"/>
      <c r="D20" s="25"/>
    </row>
    <row r="21" spans="1:4" ht="15" thickBot="1" x14ac:dyDescent="0.4">
      <c r="A21" s="39"/>
      <c r="B21" s="39"/>
      <c r="C21" s="24"/>
      <c r="D21" s="25"/>
    </row>
    <row r="22" spans="1:4" ht="15" thickBot="1" x14ac:dyDescent="0.4">
      <c r="A22" s="39"/>
      <c r="B22" s="39"/>
      <c r="C22" s="35"/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100.53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9657-934F-4C98-A2C6-47D965C1F774}">
  <dimension ref="A1:B2"/>
  <sheetViews>
    <sheetView workbookViewId="0">
      <selection activeCell="G8" sqref="G8"/>
    </sheetView>
  </sheetViews>
  <sheetFormatPr defaultRowHeight="14.5" x14ac:dyDescent="0.35"/>
  <sheetData>
    <row r="1" spans="1:2" x14ac:dyDescent="0.35">
      <c r="A1" t="s">
        <v>312</v>
      </c>
      <c r="B1" s="22">
        <v>33.883966999999998</v>
      </c>
    </row>
    <row r="2" spans="1:2" x14ac:dyDescent="0.35">
      <c r="A2" t="s">
        <v>289</v>
      </c>
      <c r="B2" s="22">
        <v>66.651423000000008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0F2B-02A3-4961-B42B-BDEEE3BCC29F}">
  <dimension ref="A1:D29"/>
  <sheetViews>
    <sheetView workbookViewId="0">
      <selection activeCell="I52" sqref="I52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customHeight="1" thickBot="1" x14ac:dyDescent="0.4">
      <c r="A1" s="41" t="s">
        <v>261</v>
      </c>
      <c r="B1" s="41"/>
      <c r="C1" s="41"/>
      <c r="D1" s="41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95</v>
      </c>
      <c r="B4" s="8" t="s">
        <v>96</v>
      </c>
      <c r="C4" s="8" t="s">
        <v>9</v>
      </c>
      <c r="D4" s="9">
        <v>0.33639999999999998</v>
      </c>
    </row>
    <row r="5" spans="1:4" x14ac:dyDescent="0.35">
      <c r="A5" s="8" t="s">
        <v>249</v>
      </c>
      <c r="B5" s="8" t="s">
        <v>250</v>
      </c>
      <c r="C5" s="8" t="s">
        <v>9</v>
      </c>
      <c r="D5" s="9">
        <v>0.1348</v>
      </c>
    </row>
    <row r="6" spans="1:4" x14ac:dyDescent="0.35">
      <c r="A6" s="8" t="s">
        <v>251</v>
      </c>
      <c r="B6" s="8" t="s">
        <v>252</v>
      </c>
      <c r="C6" s="8" t="s">
        <v>9</v>
      </c>
      <c r="D6" s="9">
        <v>0.12520000000000001</v>
      </c>
    </row>
    <row r="7" spans="1:4" x14ac:dyDescent="0.35">
      <c r="A7" s="8" t="s">
        <v>253</v>
      </c>
      <c r="B7" s="8" t="s">
        <v>254</v>
      </c>
      <c r="C7" s="8" t="s">
        <v>9</v>
      </c>
      <c r="D7" s="9">
        <v>0.104</v>
      </c>
    </row>
    <row r="8" spans="1:4" x14ac:dyDescent="0.35">
      <c r="A8" s="8" t="s">
        <v>255</v>
      </c>
      <c r="B8" s="8" t="s">
        <v>256</v>
      </c>
      <c r="C8" s="8" t="s">
        <v>9</v>
      </c>
      <c r="D8" s="9">
        <v>8.8400000000000006E-2</v>
      </c>
    </row>
    <row r="9" spans="1:4" x14ac:dyDescent="0.35">
      <c r="A9" s="8" t="s">
        <v>257</v>
      </c>
      <c r="B9" s="8" t="s">
        <v>258</v>
      </c>
      <c r="C9" s="8" t="s">
        <v>9</v>
      </c>
      <c r="D9" s="9">
        <v>8.3000000000000004E-2</v>
      </c>
    </row>
    <row r="10" spans="1:4" x14ac:dyDescent="0.35">
      <c r="A10" s="8" t="s">
        <v>259</v>
      </c>
      <c r="B10" s="8" t="s">
        <v>260</v>
      </c>
      <c r="C10" s="8" t="s">
        <v>9</v>
      </c>
      <c r="D10" s="9">
        <v>4.6899999999999997E-2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30" t="s">
        <v>18</v>
      </c>
      <c r="B15" s="31"/>
      <c r="C15" s="32" t="s">
        <v>19</v>
      </c>
      <c r="D15" s="33"/>
    </row>
    <row r="16" spans="1:4" ht="15" thickBot="1" x14ac:dyDescent="0.4">
      <c r="A16" s="23" t="str">
        <f>+Sheet28!A2</f>
        <v>PSU</v>
      </c>
      <c r="B16" s="23"/>
      <c r="C16" s="24">
        <v>0.66159999999999997</v>
      </c>
      <c r="D16" s="25"/>
    </row>
    <row r="17" spans="1:4" ht="15" thickBot="1" x14ac:dyDescent="0.4">
      <c r="A17" s="23" t="str">
        <f>+Sheet28!A1</f>
        <v>PSU - SBI</v>
      </c>
      <c r="B17" s="23"/>
      <c r="C17" s="24">
        <v>0.33639999999999998</v>
      </c>
      <c r="D17" s="25"/>
    </row>
    <row r="18" spans="1:4" ht="15" thickBot="1" x14ac:dyDescent="0.4">
      <c r="A18" s="40"/>
      <c r="B18" s="40"/>
      <c r="C18" s="24"/>
      <c r="D18" s="25"/>
    </row>
    <row r="19" spans="1:4" ht="15" thickBot="1" x14ac:dyDescent="0.4">
      <c r="A19" s="39"/>
      <c r="B19" s="39"/>
      <c r="C19" s="24"/>
      <c r="D19" s="25"/>
    </row>
    <row r="20" spans="1:4" ht="15" thickBot="1" x14ac:dyDescent="0.4">
      <c r="A20" s="39"/>
      <c r="B20" s="39"/>
      <c r="C20" s="24"/>
      <c r="D20" s="25"/>
    </row>
    <row r="21" spans="1:4" ht="15" thickBot="1" x14ac:dyDescent="0.4">
      <c r="A21" s="39"/>
      <c r="B21" s="39"/>
      <c r="C21" s="24"/>
      <c r="D21" s="25"/>
    </row>
    <row r="22" spans="1:4" ht="15" thickBot="1" x14ac:dyDescent="0.4">
      <c r="A22" s="39"/>
      <c r="B22" s="39"/>
      <c r="C22" s="35"/>
      <c r="D22" s="36"/>
    </row>
    <row r="23" spans="1:4" ht="15" thickBot="1" x14ac:dyDescent="0.4"/>
    <row r="24" spans="1:4" ht="15" thickBot="1" x14ac:dyDescent="0.4">
      <c r="A24" s="34" t="s">
        <v>22</v>
      </c>
      <c r="B24" s="33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99.8</v>
      </c>
    </row>
    <row r="27" spans="1:4" x14ac:dyDescent="0.35">
      <c r="A27" s="10"/>
      <c r="B27" s="11"/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679B-68AF-4FCC-BDFA-F8D789815AEC}">
  <dimension ref="A1:B2"/>
  <sheetViews>
    <sheetView workbookViewId="0">
      <selection activeCell="U41" sqref="U41"/>
    </sheetView>
  </sheetViews>
  <sheetFormatPr defaultRowHeight="14.5" x14ac:dyDescent="0.35"/>
  <sheetData>
    <row r="1" spans="1:2" x14ac:dyDescent="0.35">
      <c r="A1" t="s">
        <v>312</v>
      </c>
      <c r="B1">
        <v>33.635156000000002</v>
      </c>
    </row>
    <row r="2" spans="1:2" x14ac:dyDescent="0.35">
      <c r="A2" t="s">
        <v>289</v>
      </c>
      <c r="B2">
        <v>66.162613999999991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workbookViewId="0">
      <selection activeCell="B23" sqref="B23"/>
    </sheetView>
  </sheetViews>
  <sheetFormatPr defaultRowHeight="14.5" x14ac:dyDescent="0.35"/>
  <cols>
    <col min="1" max="1" width="16.54296875" bestFit="1" customWidth="1"/>
  </cols>
  <sheetData>
    <row r="1" spans="1:2" x14ac:dyDescent="0.35">
      <c r="A1" s="7" t="s">
        <v>24</v>
      </c>
      <c r="B1" s="6">
        <v>15.88</v>
      </c>
    </row>
    <row r="2" spans="1:2" x14ac:dyDescent="0.35">
      <c r="A2" s="7" t="s">
        <v>25</v>
      </c>
      <c r="B2" s="6">
        <v>10.41</v>
      </c>
    </row>
    <row r="3" spans="1:2" x14ac:dyDescent="0.35">
      <c r="A3" s="7" t="s">
        <v>26</v>
      </c>
      <c r="B3" s="6">
        <v>8.42</v>
      </c>
    </row>
    <row r="4" spans="1:2" x14ac:dyDescent="0.35">
      <c r="A4" s="7" t="s">
        <v>27</v>
      </c>
      <c r="B4" s="6">
        <v>7.63</v>
      </c>
    </row>
    <row r="5" spans="1:2" x14ac:dyDescent="0.35">
      <c r="A5" s="7" t="s">
        <v>28</v>
      </c>
      <c r="B5" s="6">
        <v>6.94</v>
      </c>
    </row>
    <row r="6" spans="1:2" x14ac:dyDescent="0.35">
      <c r="A6" s="7" t="s">
        <v>29</v>
      </c>
      <c r="B6" s="6">
        <v>4.46</v>
      </c>
    </row>
    <row r="7" spans="1:2" x14ac:dyDescent="0.35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46D74-3440-434E-8DC4-DA42474BC0AF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291</v>
      </c>
      <c r="B1" s="21">
        <v>20.403005</v>
      </c>
    </row>
    <row r="2" spans="1:2" x14ac:dyDescent="0.35">
      <c r="A2" s="20" t="s">
        <v>301</v>
      </c>
      <c r="B2" s="21">
        <v>9.9423239999999993</v>
      </c>
    </row>
    <row r="3" spans="1:2" x14ac:dyDescent="0.35">
      <c r="A3" s="20" t="s">
        <v>294</v>
      </c>
      <c r="B3" s="21">
        <v>9.6274979999999992</v>
      </c>
    </row>
    <row r="4" spans="1:2" x14ac:dyDescent="0.35">
      <c r="A4" s="20" t="s">
        <v>302</v>
      </c>
      <c r="B4" s="21">
        <v>8.9690169999999991</v>
      </c>
    </row>
    <row r="5" spans="1:2" x14ac:dyDescent="0.35">
      <c r="A5" s="20" t="s">
        <v>303</v>
      </c>
      <c r="B5" s="21">
        <v>4.9624959999999998</v>
      </c>
    </row>
    <row r="6" spans="1:2" x14ac:dyDescent="0.35">
      <c r="A6" s="20" t="s">
        <v>304</v>
      </c>
      <c r="B6" s="21">
        <v>4.6958630000000001</v>
      </c>
    </row>
    <row r="7" spans="1:2" x14ac:dyDescent="0.35">
      <c r="A7" s="20" t="s">
        <v>305</v>
      </c>
      <c r="B7" s="21">
        <v>4.36294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topLeftCell="A17" workbookViewId="0">
      <selection activeCell="B26" sqref="B26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6" t="s">
        <v>47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49</v>
      </c>
      <c r="B4" s="8" t="s">
        <v>50</v>
      </c>
      <c r="C4" s="8" t="s">
        <v>48</v>
      </c>
      <c r="D4" s="9">
        <v>7.7600000000000002E-2</v>
      </c>
    </row>
    <row r="5" spans="1:4" x14ac:dyDescent="0.35">
      <c r="A5" s="8" t="s">
        <v>51</v>
      </c>
      <c r="B5" s="8" t="s">
        <v>52</v>
      </c>
      <c r="C5" s="8" t="s">
        <v>48</v>
      </c>
      <c r="D5" s="9">
        <v>7.4300000000000005E-2</v>
      </c>
    </row>
    <row r="6" spans="1:4" ht="26" x14ac:dyDescent="0.35">
      <c r="A6" s="8" t="s">
        <v>195</v>
      </c>
      <c r="B6" s="8" t="s">
        <v>196</v>
      </c>
      <c r="C6" s="8" t="s">
        <v>37</v>
      </c>
      <c r="D6" s="9">
        <v>4.4600000000000001E-2</v>
      </c>
    </row>
    <row r="7" spans="1:4" ht="26" x14ac:dyDescent="0.35">
      <c r="A7" s="8" t="s">
        <v>99</v>
      </c>
      <c r="B7" s="8" t="s">
        <v>100</v>
      </c>
      <c r="C7" s="8" t="s">
        <v>101</v>
      </c>
      <c r="D7" s="9">
        <v>4.4299999999999999E-2</v>
      </c>
    </row>
    <row r="8" spans="1:4" ht="26" x14ac:dyDescent="0.35">
      <c r="A8" s="8" t="s">
        <v>223</v>
      </c>
      <c r="B8" s="8" t="s">
        <v>224</v>
      </c>
      <c r="C8" s="8" t="s">
        <v>37</v>
      </c>
      <c r="D8" s="9">
        <v>4.3499999999999997E-2</v>
      </c>
    </row>
    <row r="9" spans="1:4" ht="26" x14ac:dyDescent="0.35">
      <c r="A9" s="8" t="s">
        <v>210</v>
      </c>
      <c r="B9" s="8" t="s">
        <v>211</v>
      </c>
      <c r="C9" s="8" t="s">
        <v>85</v>
      </c>
      <c r="D9" s="9">
        <v>4.2799999999999998E-2</v>
      </c>
    </row>
    <row r="10" spans="1:4" ht="26" x14ac:dyDescent="0.35">
      <c r="A10" s="8" t="s">
        <v>264</v>
      </c>
      <c r="B10" s="8" t="s">
        <v>265</v>
      </c>
      <c r="C10" s="8" t="s">
        <v>37</v>
      </c>
      <c r="D10" s="9">
        <v>3.9600000000000003E-2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30" t="s">
        <v>18</v>
      </c>
      <c r="B14" s="31"/>
      <c r="C14" s="32" t="s">
        <v>19</v>
      </c>
      <c r="D14" s="33"/>
    </row>
    <row r="15" spans="1:4" ht="15" thickBot="1" x14ac:dyDescent="0.4">
      <c r="A15" s="23" t="str">
        <f>+'Ev ETf '!A1</f>
        <v>Tata</v>
      </c>
      <c r="B15" s="23"/>
      <c r="C15" s="24">
        <v>0.1275</v>
      </c>
      <c r="D15" s="25"/>
    </row>
    <row r="16" spans="1:4" ht="15" thickBot="1" x14ac:dyDescent="0.4">
      <c r="A16" s="23" t="str">
        <f>+'Ev ETf '!A2</f>
        <v>Maruti Suzuki - MNC</v>
      </c>
      <c r="B16" s="23"/>
      <c r="C16" s="24">
        <v>7.7600000000000002E-2</v>
      </c>
      <c r="D16" s="25"/>
    </row>
    <row r="17" spans="1:4" ht="15" thickBot="1" x14ac:dyDescent="0.4">
      <c r="A17" s="23" t="str">
        <f>+'Ev ETf '!A3</f>
        <v>Mahindra &amp; Mahindra</v>
      </c>
      <c r="B17" s="23"/>
      <c r="C17" s="24">
        <v>7.4300000000000005E-2</v>
      </c>
      <c r="D17" s="25"/>
    </row>
    <row r="18" spans="1:4" ht="15" thickBot="1" x14ac:dyDescent="0.4">
      <c r="A18" s="23" t="str">
        <f>+'Ev ETf '!A4</f>
        <v>Murugappa Chettiar</v>
      </c>
      <c r="B18" s="23"/>
      <c r="C18" s="24">
        <v>5.4399999999999997E-2</v>
      </c>
      <c r="D18" s="25"/>
    </row>
    <row r="19" spans="1:4" ht="15" thickBot="1" x14ac:dyDescent="0.4">
      <c r="A19" s="23" t="str">
        <f>+'Ev ETf '!A5</f>
        <v>Bosch - MNC</v>
      </c>
      <c r="B19" s="23"/>
      <c r="C19" s="24">
        <v>4.3499999999999997E-2</v>
      </c>
      <c r="D19" s="25"/>
    </row>
    <row r="20" spans="1:4" ht="15" thickBot="1" x14ac:dyDescent="0.4">
      <c r="A20" s="23" t="str">
        <f>+'Ev ETf '!A6</f>
        <v>Sumi Motherson</v>
      </c>
      <c r="B20" s="23"/>
      <c r="C20" s="24">
        <v>3.9600000000000003E-2</v>
      </c>
      <c r="D20" s="25"/>
    </row>
    <row r="21" spans="1:4" ht="15" thickBot="1" x14ac:dyDescent="0.4">
      <c r="A21" s="23" t="str">
        <f>+'Ev ETf '!A7</f>
        <v>Nirmal Kumar Minda</v>
      </c>
      <c r="B21" s="23"/>
      <c r="C21" s="35">
        <v>3.7699999999999997E-2</v>
      </c>
      <c r="D21" s="36"/>
    </row>
    <row r="22" spans="1:4" ht="15" thickBot="1" x14ac:dyDescent="0.4"/>
    <row r="23" spans="1:4" ht="15" thickBot="1" x14ac:dyDescent="0.4">
      <c r="A23" s="34" t="s">
        <v>22</v>
      </c>
      <c r="B23" s="33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37</v>
      </c>
      <c r="B25" s="11">
        <v>33.76</v>
      </c>
    </row>
    <row r="26" spans="1:4" x14ac:dyDescent="0.35">
      <c r="A26" s="10" t="s">
        <v>48</v>
      </c>
      <c r="B26" s="11">
        <v>30.99</v>
      </c>
    </row>
    <row r="27" spans="1:4" x14ac:dyDescent="0.35">
      <c r="A27" s="10" t="s">
        <v>53</v>
      </c>
      <c r="B27" s="11">
        <v>8.82</v>
      </c>
    </row>
    <row r="28" spans="1:4" x14ac:dyDescent="0.35">
      <c r="A28" s="10" t="s">
        <v>14</v>
      </c>
      <c r="B28" s="11">
        <v>5.59</v>
      </c>
    </row>
  </sheetData>
  <mergeCells count="20">
    <mergeCell ref="A15:B15"/>
    <mergeCell ref="C15:D15"/>
    <mergeCell ref="A1:D1"/>
    <mergeCell ref="A2:D2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23:B23"/>
    <mergeCell ref="A19:B19"/>
    <mergeCell ref="C19:D19"/>
    <mergeCell ref="A20:B20"/>
    <mergeCell ref="C20:D20"/>
    <mergeCell ref="A21:B21"/>
    <mergeCell ref="C21:D21"/>
  </mergeCells>
  <conditionalFormatting sqref="B24">
    <cfRule type="cellIs" dxfId="24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31778-A5DC-4A50-B041-0D30716D5638}">
  <dimension ref="A1:B7"/>
  <sheetViews>
    <sheetView workbookViewId="0">
      <selection sqref="A1:B7"/>
    </sheetView>
  </sheetViews>
  <sheetFormatPr defaultRowHeight="14.5" x14ac:dyDescent="0.35"/>
  <sheetData>
    <row r="1" spans="1:2" x14ac:dyDescent="0.35">
      <c r="A1" s="20" t="s">
        <v>291</v>
      </c>
      <c r="B1" s="21">
        <v>12.750241000000001</v>
      </c>
    </row>
    <row r="2" spans="1:2" x14ac:dyDescent="0.35">
      <c r="A2" s="20" t="s">
        <v>306</v>
      </c>
      <c r="B2" s="21">
        <v>7.7646980000000001</v>
      </c>
    </row>
    <row r="3" spans="1:2" x14ac:dyDescent="0.35">
      <c r="A3" s="20" t="s">
        <v>307</v>
      </c>
      <c r="B3" s="21">
        <v>7.4280569999999999</v>
      </c>
    </row>
    <row r="4" spans="1:2" x14ac:dyDescent="0.35">
      <c r="A4" s="20" t="s">
        <v>297</v>
      </c>
      <c r="B4" s="21">
        <v>5.4370469999999997</v>
      </c>
    </row>
    <row r="5" spans="1:2" x14ac:dyDescent="0.35">
      <c r="A5" s="20" t="s">
        <v>308</v>
      </c>
      <c r="B5" s="21">
        <v>4.3492889999999997</v>
      </c>
    </row>
    <row r="6" spans="1:2" x14ac:dyDescent="0.35">
      <c r="A6" s="20" t="s">
        <v>309</v>
      </c>
      <c r="B6" s="21">
        <v>3.9643980000000001</v>
      </c>
    </row>
    <row r="7" spans="1:2" x14ac:dyDescent="0.35">
      <c r="A7" s="20" t="s">
        <v>310</v>
      </c>
      <c r="B7" s="21">
        <v>3.77413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D4" sqref="D4"/>
    </sheetView>
  </sheetViews>
  <sheetFormatPr defaultRowHeight="14.5" x14ac:dyDescent="0.35"/>
  <cols>
    <col min="1" max="1" width="21.54296875" bestFit="1" customWidth="1"/>
    <col min="2" max="2" width="52.26953125" customWidth="1"/>
    <col min="3" max="3" width="18.26953125" customWidth="1"/>
    <col min="4" max="4" width="15.1796875" bestFit="1" customWidth="1"/>
  </cols>
  <sheetData>
    <row r="1" spans="1:4" ht="15" thickBot="1" x14ac:dyDescent="0.4">
      <c r="A1" s="26" t="s">
        <v>88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5">
      <c r="A4" s="8" t="s">
        <v>266</v>
      </c>
      <c r="B4" s="8" t="s">
        <v>89</v>
      </c>
      <c r="C4" s="8"/>
      <c r="D4" s="9">
        <v>0.99450000000000005</v>
      </c>
    </row>
    <row r="5" spans="1:4" x14ac:dyDescent="0.35">
      <c r="A5" s="8"/>
      <c r="B5" s="8"/>
      <c r="C5" s="8"/>
      <c r="D5" s="9"/>
    </row>
    <row r="6" spans="1:4" x14ac:dyDescent="0.35">
      <c r="A6" s="8"/>
      <c r="B6" s="8"/>
      <c r="C6" s="8"/>
      <c r="D6" s="9"/>
    </row>
    <row r="7" spans="1:4" x14ac:dyDescent="0.35">
      <c r="A7" s="15"/>
      <c r="B7" s="15"/>
      <c r="C7" s="15"/>
      <c r="D7" s="16"/>
    </row>
    <row r="8" spans="1:4" x14ac:dyDescent="0.35">
      <c r="A8" s="15"/>
      <c r="B8" s="15"/>
      <c r="C8" s="15"/>
      <c r="D8" s="16"/>
    </row>
    <row r="9" spans="1:4" x14ac:dyDescent="0.35">
      <c r="A9" s="15"/>
      <c r="B9" s="15"/>
      <c r="C9" s="15"/>
      <c r="D9" s="16"/>
    </row>
    <row r="11" spans="1:4" ht="15" thickBot="1" x14ac:dyDescent="0.4"/>
    <row r="12" spans="1:4" ht="15" thickBot="1" x14ac:dyDescent="0.4">
      <c r="A12" s="27" t="s">
        <v>20</v>
      </c>
      <c r="B12" s="28"/>
      <c r="C12" s="28"/>
      <c r="D12" s="29"/>
    </row>
    <row r="13" spans="1:4" ht="15" thickBot="1" x14ac:dyDescent="0.4">
      <c r="A13" s="30" t="s">
        <v>18</v>
      </c>
      <c r="B13" s="31"/>
      <c r="C13" s="32" t="s">
        <v>19</v>
      </c>
      <c r="D13" s="33"/>
    </row>
    <row r="14" spans="1:4" ht="15" thickBot="1" x14ac:dyDescent="0.4">
      <c r="A14" s="23"/>
      <c r="B14" s="23"/>
      <c r="C14" s="24"/>
      <c r="D14" s="25"/>
    </row>
    <row r="15" spans="1:4" ht="15" thickBot="1" x14ac:dyDescent="0.4">
      <c r="A15" s="39"/>
      <c r="B15" s="39"/>
      <c r="C15" s="24"/>
      <c r="D15" s="25"/>
    </row>
    <row r="16" spans="1:4" ht="15" thickBot="1" x14ac:dyDescent="0.4">
      <c r="A16" s="40"/>
      <c r="B16" s="40"/>
      <c r="C16" s="24"/>
      <c r="D16" s="25"/>
    </row>
    <row r="17" spans="1:4" ht="15" thickBot="1" x14ac:dyDescent="0.4">
      <c r="A17" s="39"/>
      <c r="B17" s="39"/>
      <c r="C17" s="24"/>
      <c r="D17" s="25"/>
    </row>
    <row r="18" spans="1:4" ht="15" thickBot="1" x14ac:dyDescent="0.4">
      <c r="A18" s="39"/>
      <c r="B18" s="39"/>
      <c r="C18" s="24"/>
      <c r="D18" s="25"/>
    </row>
    <row r="19" spans="1:4" ht="15" thickBot="1" x14ac:dyDescent="0.4">
      <c r="A19" s="39"/>
      <c r="B19" s="39"/>
      <c r="C19" s="24"/>
      <c r="D19" s="25"/>
    </row>
    <row r="20" spans="1:4" ht="15" thickBot="1" x14ac:dyDescent="0.4">
      <c r="A20" s="39"/>
      <c r="B20" s="39"/>
      <c r="C20" s="35"/>
      <c r="D20" s="36"/>
    </row>
    <row r="21" spans="1:4" ht="15" thickBot="1" x14ac:dyDescent="0.4"/>
    <row r="22" spans="1:4" ht="15" thickBot="1" x14ac:dyDescent="0.4">
      <c r="A22" s="34" t="s">
        <v>22</v>
      </c>
      <c r="B22" s="33"/>
    </row>
    <row r="23" spans="1:4" ht="15" thickBot="1" x14ac:dyDescent="0.4">
      <c r="A23" s="1" t="s">
        <v>23</v>
      </c>
      <c r="B23" s="5" t="s">
        <v>19</v>
      </c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</sheetData>
  <mergeCells count="20">
    <mergeCell ref="A14:B14"/>
    <mergeCell ref="C14:D14"/>
    <mergeCell ref="A1:D1"/>
    <mergeCell ref="A2:D2"/>
    <mergeCell ref="A12:D12"/>
    <mergeCell ref="A13:B13"/>
    <mergeCell ref="C13:D13"/>
    <mergeCell ref="A15:B15"/>
    <mergeCell ref="C15:D15"/>
    <mergeCell ref="A16:B16"/>
    <mergeCell ref="C16:D16"/>
    <mergeCell ref="A17:B17"/>
    <mergeCell ref="C17:D17"/>
    <mergeCell ref="A22:B22"/>
    <mergeCell ref="A18:B18"/>
    <mergeCell ref="C18:D18"/>
    <mergeCell ref="A19:B19"/>
    <mergeCell ref="C19:D19"/>
    <mergeCell ref="A20:B20"/>
    <mergeCell ref="C20:D20"/>
  </mergeCells>
  <conditionalFormatting sqref="B23">
    <cfRule type="cellIs" dxfId="23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56</vt:i4>
      </vt:variant>
      <vt:variant>
        <vt:lpstr>Named Ranges</vt:lpstr>
      </vt:variant>
      <vt:variant>
        <vt:i4>1</vt:i4>
      </vt:variant>
    </vt:vector>
  </HeadingPairs>
  <TitlesOfParts>
    <vt:vector size="57" baseType="lpstr">
      <vt:lpstr>IB18-NI</vt:lpstr>
      <vt:lpstr>TMI</vt:lpstr>
      <vt:lpstr>IB20-NS</vt:lpstr>
      <vt:lpstr>smc index </vt:lpstr>
      <vt:lpstr>IB21-NC</vt:lpstr>
      <vt:lpstr>NCCI</vt:lpstr>
      <vt:lpstr>IB23-EE</vt:lpstr>
      <vt:lpstr>Ev ETf </vt:lpstr>
      <vt:lpstr>IB24-LE</vt:lpstr>
      <vt:lpstr>IB25-DE</vt:lpstr>
      <vt:lpstr>Def ETF</vt:lpstr>
      <vt:lpstr>IB31-RI</vt:lpstr>
      <vt:lpstr>Railway Index</vt:lpstr>
      <vt:lpstr>IB32-RE</vt:lpstr>
      <vt:lpstr>Railway ETF</vt:lpstr>
      <vt:lpstr>IB33-2E</vt:lpstr>
      <vt:lpstr>200 ETF</vt:lpstr>
      <vt:lpstr>IB35-3E</vt:lpstr>
      <vt:lpstr>Mom 50 ETf</vt:lpstr>
      <vt:lpstr>IB40-5E</vt:lpstr>
      <vt:lpstr>Low vol 50</vt:lpstr>
      <vt:lpstr>IB41-6E</vt:lpstr>
      <vt:lpstr>Internet</vt:lpstr>
      <vt:lpstr>IB43-7F</vt:lpstr>
      <vt:lpstr>Nifty 50 index</vt:lpstr>
      <vt:lpstr>IB44-7E</vt:lpstr>
      <vt:lpstr>Nifty 50 ETF</vt:lpstr>
      <vt:lpstr>IB45-8E</vt:lpstr>
      <vt:lpstr>Bse power </vt:lpstr>
      <vt:lpstr>IB47-9E</vt:lpstr>
      <vt:lpstr>Next 50 ETF</vt:lpstr>
      <vt:lpstr>IB48-9F</vt:lpstr>
      <vt:lpstr>Next 50 index </vt:lpstr>
      <vt:lpstr>IB50-XA</vt:lpstr>
      <vt:lpstr>Reality ETF</vt:lpstr>
      <vt:lpstr>IB51-XB</vt:lpstr>
      <vt:lpstr>Capital market ETF</vt:lpstr>
      <vt:lpstr>IB52-XC</vt:lpstr>
      <vt:lpstr>smallcap 250 ETF</vt:lpstr>
      <vt:lpstr>IB53-XD</vt:lpstr>
      <vt:lpstr>midcap 150 ETF</vt:lpstr>
      <vt:lpstr>IB54-YD</vt:lpstr>
      <vt:lpstr>midcap 150 Index</vt:lpstr>
      <vt:lpstr>IB57-XE</vt:lpstr>
      <vt:lpstr>Metal ETF</vt:lpstr>
      <vt:lpstr>IB59-XF</vt:lpstr>
      <vt:lpstr>Chemical ETF</vt:lpstr>
      <vt:lpstr>IB61-XG</vt:lpstr>
      <vt:lpstr>Pse ETF</vt:lpstr>
      <vt:lpstr>IB63-XH</vt:lpstr>
      <vt:lpstr>BSE Hospital </vt:lpstr>
      <vt:lpstr>IB65-YI</vt:lpstr>
      <vt:lpstr>Psu bank index </vt:lpstr>
      <vt:lpstr>IB66-XI</vt:lpstr>
      <vt:lpstr>Sheet28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Sagar Shivaji Kumbhare</cp:lastModifiedBy>
  <dcterms:created xsi:type="dcterms:W3CDTF">2023-02-21T11:57:06Z</dcterms:created>
  <dcterms:modified xsi:type="dcterms:W3CDTF">2026-05-08T08:26:03Z</dcterms:modified>
</cp:coreProperties>
</file>