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nking Operations\Report Monthly Qtr &amp; Half Yearly\Monthly reports\2025-2026\November 25\Equity Expl\"/>
    </mc:Choice>
  </mc:AlternateContent>
  <xr:revisionPtr revIDLastSave="0" documentId="13_ncr:1_{72EA60C4-0C6B-40DC-94AC-FEC6097305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B18-NI" sheetId="2" r:id="rId1"/>
    <sheet name="TMI" sheetId="31" state="hidden" r:id="rId2"/>
    <sheet name="IB20-NS" sheetId="4" r:id="rId3"/>
    <sheet name="small cap 250 Index" sheetId="32" state="hidden" r:id="rId4"/>
    <sheet name="IB21-NC" sheetId="6" r:id="rId5"/>
    <sheet name="NCCI" sheetId="33" state="hidden" r:id="rId6"/>
    <sheet name="IB23-EE" sheetId="8" r:id="rId7"/>
    <sheet name="EV ETF" sheetId="34" state="hidden" r:id="rId8"/>
    <sheet name="IB24-LE" sheetId="17" r:id="rId9"/>
    <sheet name="IB25-DE" sheetId="10" r:id="rId10"/>
    <sheet name="Def ETF" sheetId="35" state="hidden" r:id="rId11"/>
    <sheet name="IB31-RI" sheetId="12" r:id="rId12"/>
    <sheet name="railway Index " sheetId="36" state="hidden" r:id="rId13"/>
    <sheet name="IB32-RE" sheetId="14" r:id="rId14"/>
    <sheet name="Railway ETF" sheetId="37" state="hidden" r:id="rId15"/>
    <sheet name="IB33-2E" sheetId="15" r:id="rId16"/>
    <sheet name="200 ETF" sheetId="38" state="hidden" r:id="rId17"/>
    <sheet name="IB35-3E" sheetId="16" r:id="rId18"/>
    <sheet name="Mom 50 ETF" sheetId="39" state="hidden" r:id="rId19"/>
    <sheet name="IB40-5E" sheetId="18" r:id="rId20"/>
    <sheet name="Low vol 50 ETF" sheetId="40" state="hidden" r:id="rId21"/>
    <sheet name="IB41-6E" sheetId="19" r:id="rId22"/>
    <sheet name="Internet ETF" sheetId="41" state="hidden" r:id="rId23"/>
    <sheet name="IB43-7F" sheetId="20" r:id="rId24"/>
    <sheet name="Nifty 50 index" sheetId="42" state="hidden" r:id="rId25"/>
    <sheet name="IB44-7E" sheetId="21" r:id="rId26"/>
    <sheet name="Nifty 50 ETF" sheetId="43" state="hidden" r:id="rId27"/>
    <sheet name="IB45-8E" sheetId="22" r:id="rId28"/>
    <sheet name="Bse power " sheetId="44" state="hidden" r:id="rId29"/>
    <sheet name="IB47-9E" sheetId="23" r:id="rId30"/>
    <sheet name="Next 50 ETF" sheetId="45" state="hidden" r:id="rId31"/>
    <sheet name="IB48-9F" sheetId="25" r:id="rId32"/>
    <sheet name="Next 50 index" sheetId="46" state="hidden" r:id="rId33"/>
    <sheet name="IB50-XA" sheetId="27" r:id="rId34"/>
    <sheet name="reality ETF " sheetId="47" state="hidden" r:id="rId35"/>
    <sheet name="IB52-XC" sheetId="28" r:id="rId36"/>
    <sheet name="smc 250 ETF" sheetId="48" state="hidden" r:id="rId37"/>
    <sheet name="IB53-XD" sheetId="29" r:id="rId38"/>
    <sheet name="MIdcap 150 ETF" sheetId="49" state="hidden" r:id="rId39"/>
    <sheet name="IB54-YD" sheetId="30" r:id="rId40"/>
    <sheet name="Midcap 150 Index" sheetId="50" state="hidden" r:id="rId41"/>
    <sheet name="Sheet1" sheetId="3" state="hidden" r:id="rId42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0" l="1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2" i="28"/>
  <c r="A21" i="28"/>
  <c r="A20" i="28"/>
  <c r="A19" i="28"/>
  <c r="A18" i="28"/>
  <c r="A17" i="28"/>
  <c r="A16" i="28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<sst xmlns="http://schemas.openxmlformats.org/spreadsheetml/2006/main" count="878" uniqueCount="270">
  <si>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</si>
  <si>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</si>
  <si>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</si>
  <si>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</si>
  <si>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</si>
  <si>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</si>
  <si>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</si>
  <si>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</si>
  <si>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</si>
  <si>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</si>
  <si>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</si>
  <si>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</si>
  <si>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</si>
  <si>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</si>
  <si>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</si>
  <si>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</si>
  <si>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</si>
  <si>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</si>
  <si>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</si>
  <si>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</si>
  <si>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</si>
  <si>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</si>
  <si>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</si>
  <si>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</si>
  <si>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</si>
  <si>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</si>
  <si>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</si>
  <si>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</si>
  <si>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</si>
  <si>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</si>
  <si>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</si>
  <si>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</si>
  <si>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</si>
  <si>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</si>
  <si>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</si>
  <si>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</si>
  <si>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</si>
  <si>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</si>
  <si>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</si>
  <si>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</si>
  <si>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</si>
  <si>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</si>
  <si>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</si>
  <si>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</si>
  <si>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</si>
  <si>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</si>
  <si>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</si>
  <si>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</si>
  <si>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</si>
  <si>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</si>
  <si>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</si>
  <si>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</si>
  <si>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</si>
  <si>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INE155A01022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</si>
  <si>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</si>
  <si>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</si>
  <si>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</si>
  <si>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</si>
  <si>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</si>
  <si>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</si>
  <si>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</si>
  <si>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</si>
  <si>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</si>
  <si>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</si>
  <si>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</si>
  <si>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</si>
  <si>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</si>
  <si>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</si>
  <si>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</si>
  <si>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</si>
  <si>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</si>
  <si>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</si>
  <si>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</si>
  <si>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</si>
  <si>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</si>
  <si>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</si>
  <si>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</si>
  <si>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</si>
  <si>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</si>
  <si>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</si>
  <si>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</si>
  <si>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</si>
  <si>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</si>
  <si>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</si>
  <si>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</si>
  <si>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</si>
  <si>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</si>
  <si>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</si>
  <si>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</si>
  <si>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</si>
  <si>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</si>
  <si>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</si>
  <si>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</si>
  <si>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</si>
  <si>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</si>
  <si>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</si>
  <si>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</si>
  <si>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</si>
  <si>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</si>
  <si>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</si>
  <si>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</si>
  <si>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</si>
  <si>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</si>
  <si>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</si>
  <si>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</si>
  <si>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</si>
  <si>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</si>
  <si>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INE795G01014</t>
  </si>
  <si>
    <t>HDFC Life Insurance Company Limited</t>
  </si>
  <si>
    <t>Insurance</t>
  </si>
  <si>
    <t>INE918I01026</t>
  </si>
  <si>
    <t>Bajaj Finserv Limited</t>
  </si>
  <si>
    <t>INE296A01032</t>
  </si>
  <si>
    <t>Bajaj Finance Limited</t>
  </si>
  <si>
    <t>INE123W01016</t>
  </si>
  <si>
    <t>SBI Life Insurance Company Limited</t>
  </si>
  <si>
    <t>INE237A01028</t>
  </si>
  <si>
    <t>Kotak Mahindra Bank Limited</t>
  </si>
  <si>
    <t>Healthcare Services</t>
  </si>
  <si>
    <t>IB40-Groww Nifty 500 Low Volatility 50 ETF</t>
  </si>
  <si>
    <t>INE062A01020</t>
  </si>
  <si>
    <t>State Bank of India</t>
  </si>
  <si>
    <t>INE089A01031</t>
  </si>
  <si>
    <t>Dr. Reddy's Laboratories Limited</t>
  </si>
  <si>
    <t>INE437A01024</t>
  </si>
  <si>
    <t>Apollo Hospitals Enterprise Limited</t>
  </si>
  <si>
    <t>INE148O01028</t>
  </si>
  <si>
    <t>Delhivery Limited</t>
  </si>
  <si>
    <t>INE944F01028</t>
  </si>
  <si>
    <t>Radico Khaitan Limited</t>
  </si>
  <si>
    <t>Beverages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</si>
  <si>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</si>
  <si>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</si>
  <si>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</si>
  <si>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</si>
  <si>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</si>
  <si>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</si>
  <si>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</si>
  <si>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</si>
  <si>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</si>
  <si>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</si>
  <si>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</si>
  <si>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</si>
  <si>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</si>
  <si>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</si>
  <si>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</si>
  <si>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</si>
  <si>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</si>
  <si>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</si>
  <si>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</si>
  <si>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</si>
  <si>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</si>
  <si>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</si>
  <si>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</si>
  <si>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</si>
  <si>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</si>
  <si>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</si>
  <si>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</si>
  <si>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</si>
  <si>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</si>
  <si>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</si>
  <si>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</si>
  <si>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</si>
  <si>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</si>
  <si>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</si>
  <si>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</si>
  <si>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</si>
  <si>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</si>
  <si>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</si>
  <si>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</si>
  <si>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INE775A01035</t>
  </si>
  <si>
    <t>Samvardhana Motherson International Limited</t>
  </si>
  <si>
    <t>INE465A01025</t>
  </si>
  <si>
    <t>Bharat Forge Limited</t>
  </si>
  <si>
    <t>INE814H01029</t>
  </si>
  <si>
    <t>INE121A01024</t>
  </si>
  <si>
    <t>Cholamandalam Investment and Finance Company Limited</t>
  </si>
  <si>
    <t>INE029A01011</t>
  </si>
  <si>
    <t>Bharat Petroleum Corporation Limited</t>
  </si>
  <si>
    <t>Tata Motors Passenger Vehicles Limited</t>
  </si>
  <si>
    <t>INE073K01018</t>
  </si>
  <si>
    <t>Sona BLW Precision Forgings Limited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</si>
  <si>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</si>
  <si>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</si>
  <si>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</si>
  <si>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</si>
  <si>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</si>
  <si>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</si>
  <si>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</si>
  <si>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</si>
  <si>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</si>
  <si>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</si>
  <si>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</si>
  <si>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</si>
  <si>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</si>
  <si>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</si>
  <si>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</si>
  <si>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</si>
  <si>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</si>
  <si>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</si>
  <si>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</si>
  <si>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INE405E01023</t>
  </si>
  <si>
    <t>UNO Minda Limited</t>
  </si>
  <si>
    <t>INTREP011225</t>
  </si>
  <si>
    <t>INE118H01025</t>
  </si>
  <si>
    <t>BSE Ltd</t>
  </si>
  <si>
    <t>INE257A01026</t>
  </si>
  <si>
    <t>Bharat Heavy Electricals Limited</t>
  </si>
  <si>
    <t>IB53-Groww Nifty Midcap 150 ETF</t>
  </si>
  <si>
    <t>INE158A01026</t>
  </si>
  <si>
    <t>Hero MotoCorp Limited</t>
  </si>
  <si>
    <t>INE262H01021</t>
  </si>
  <si>
    <t>PERSISTENT SYSTEMS LTD</t>
  </si>
  <si>
    <t>INE171A01029</t>
  </si>
  <si>
    <t>The Federal Bank  Limited</t>
  </si>
  <si>
    <t>INE591G01025</t>
  </si>
  <si>
    <t>Coforge Limited</t>
  </si>
  <si>
    <t>IB54-Groww Nifty Midcap 150 Index Fund</t>
  </si>
  <si>
    <t>PSU</t>
  </si>
  <si>
    <t>HDFC</t>
  </si>
  <si>
    <t>Mukesh Ambani</t>
  </si>
  <si>
    <t>Tata</t>
  </si>
  <si>
    <t>ICICI</t>
  </si>
  <si>
    <t>Bharti</t>
  </si>
  <si>
    <t>L&amp;T</t>
  </si>
  <si>
    <t>MNC</t>
  </si>
  <si>
    <t>MCX</t>
  </si>
  <si>
    <t>Murugappa Chettiar</t>
  </si>
  <si>
    <t>RP Sanjiv Goenka</t>
  </si>
  <si>
    <t>CDSL</t>
  </si>
  <si>
    <t>RPG Enterprises</t>
  </si>
  <si>
    <t>ITC - MNC</t>
  </si>
  <si>
    <t>Hindustan Unilever - MNC</t>
  </si>
  <si>
    <t>Asian Paints</t>
  </si>
  <si>
    <t>Interglobe</t>
  </si>
  <si>
    <t>Nestle India - MNC</t>
  </si>
  <si>
    <t>Mahindra &amp; Mahindra</t>
  </si>
  <si>
    <t>Maruti Suzuki - MNC</t>
  </si>
  <si>
    <t>Sumi Motherson</t>
  </si>
  <si>
    <t>Nirmal Kumar Minda</t>
  </si>
  <si>
    <t>Kalyani</t>
  </si>
  <si>
    <t>Infosys</t>
  </si>
  <si>
    <t>Bajaj</t>
  </si>
  <si>
    <t>Max</t>
  </si>
  <si>
    <t>PSU - SBI</t>
  </si>
  <si>
    <t>Kotak</t>
  </si>
  <si>
    <t>Dr. Reddy's</t>
  </si>
  <si>
    <t>Apollo Hospitals</t>
  </si>
  <si>
    <t>Cipla</t>
  </si>
  <si>
    <t>Sanjeev Bikhchandani</t>
  </si>
  <si>
    <t>Motilal Oswal</t>
  </si>
  <si>
    <t>IIFL</t>
  </si>
  <si>
    <t>Thomas Cook - MNC</t>
  </si>
  <si>
    <t>Adani</t>
  </si>
  <si>
    <t>Suzlon</t>
  </si>
  <si>
    <t>Siemens - MNC</t>
  </si>
  <si>
    <t>ABB India - MNC</t>
  </si>
  <si>
    <t>Vedanta - MNC</t>
  </si>
  <si>
    <t>TVS Iyengar</t>
  </si>
  <si>
    <t>Divis Labs</t>
  </si>
  <si>
    <t>DLF</t>
  </si>
  <si>
    <t>Phoenix</t>
  </si>
  <si>
    <t>Godrej</t>
  </si>
  <si>
    <t>Prestige</t>
  </si>
  <si>
    <t>Vikas Oberoi</t>
  </si>
  <si>
    <t>MR Jaishankar</t>
  </si>
  <si>
    <t>Sobha Developers - MNC</t>
  </si>
  <si>
    <t>Hinduja</t>
  </si>
  <si>
    <t>Hero</t>
  </si>
  <si>
    <t>Persistent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</si>
</sst>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40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2" fontId="0" fillId="0" borderId="0" xfId="0" applyNumberFormat="1"/>
    <xf numFmtId="1" fontId="0" fillId="0" borderId="0" xfId="0" applyNumberFormat="1"/>
    <xf numFmtId="0" fontId="0" fillId="0" borderId="22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sqref="A1:D1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9" t="s">
        <v>31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7.3989987808506325E-2</v>
      </c>
    </row>
    <row r="5" spans="1:4" ht="26" x14ac:dyDescent="0.35">
      <c r="A5" s="8" t="s">
        <v>4</v>
      </c>
      <c r="B5" s="8" t="s">
        <v>5</v>
      </c>
      <c r="C5" s="8" t="s">
        <v>6</v>
      </c>
      <c r="D5" s="9">
        <v>5.1018922744764175E-2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4.7648966986583698E-2</v>
      </c>
    </row>
    <row r="7" spans="1:4" ht="26" x14ac:dyDescent="0.35">
      <c r="A7" s="8" t="s">
        <v>43</v>
      </c>
      <c r="B7" s="8" t="s">
        <v>44</v>
      </c>
      <c r="C7" s="8" t="s">
        <v>45</v>
      </c>
      <c r="D7" s="9">
        <v>2.7539871700900165E-2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2.7022989463954917E-2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2.2977994890513689E-2</v>
      </c>
    </row>
    <row r="10" spans="1:4" x14ac:dyDescent="0.35">
      <c r="A10" s="8" t="s">
        <v>120</v>
      </c>
      <c r="B10" s="8" t="s">
        <v>121</v>
      </c>
      <c r="C10" s="8" t="s">
        <v>9</v>
      </c>
      <c r="D10" s="9">
        <v>1.9529486823081928E-2</v>
      </c>
    </row>
    <row r="12" spans="1:4" ht="15" thickBot="1" x14ac:dyDescent="0.4"/>
    <row r="13" spans="1:4" ht="15" thickBot="1" x14ac:dyDescent="0.4">
      <c r="A13" s="30" t="s">
        <v>20</v>
      </c>
      <c r="B13" s="31"/>
      <c r="C13" s="31"/>
      <c r="D13" s="32"/>
    </row>
    <row r="14" spans="1:4" ht="15" thickBot="1" x14ac:dyDescent="0.4">
      <c r="A14" s="22" t="s">
        <v>18</v>
      </c>
      <c r="B14" s="23"/>
      <c r="C14" s="24" t="s">
        <v>19</v>
      </c>
      <c r="D14" s="25"/>
    </row>
    <row r="15" spans="1:4" ht="15" thickBot="1" x14ac:dyDescent="0.4">
      <c r="A15" s="26" t="str">
        <f>+TMI!A1</f>
        <v>PSU</v>
      </c>
      <c r="B15" s="26"/>
      <c r="C15" s="27">
        <v>8.6699999999999999E-2</v>
      </c>
      <c r="D15" s="28"/>
    </row>
    <row r="16" spans="1:4" ht="15" thickBot="1" x14ac:dyDescent="0.4">
      <c r="A16" s="26" t="str">
        <f>+TMI!A2</f>
        <v>HDFC</v>
      </c>
      <c r="B16" s="26"/>
      <c r="C16" s="27">
        <v>8.0500000000000002E-2</v>
      </c>
      <c r="D16" s="28"/>
    </row>
    <row r="17" spans="1:4" ht="15" thickBot="1" x14ac:dyDescent="0.4">
      <c r="A17" s="26" t="str">
        <f>+TMI!A3</f>
        <v>Mukesh Ambani</v>
      </c>
      <c r="B17" s="26"/>
      <c r="C17" s="27">
        <v>5.6099999999999997E-2</v>
      </c>
      <c r="D17" s="28"/>
    </row>
    <row r="18" spans="1:4" ht="15" thickBot="1" x14ac:dyDescent="0.4">
      <c r="A18" s="26" t="str">
        <f>+TMI!A4</f>
        <v>Tata</v>
      </c>
      <c r="B18" s="26"/>
      <c r="C18" s="27">
        <v>5.33E-2</v>
      </c>
      <c r="D18" s="28"/>
    </row>
    <row r="19" spans="1:4" ht="15" thickBot="1" x14ac:dyDescent="0.4">
      <c r="A19" s="26" t="str">
        <f>+TMI!A5</f>
        <v>ICICI</v>
      </c>
      <c r="B19" s="26"/>
      <c r="C19" s="27">
        <v>5.11E-2</v>
      </c>
      <c r="D19" s="28"/>
    </row>
    <row r="20" spans="1:4" ht="15" thickBot="1" x14ac:dyDescent="0.4">
      <c r="A20" s="26" t="str">
        <f>+TMI!A6</f>
        <v>Bharti</v>
      </c>
      <c r="B20" s="26"/>
      <c r="C20" s="27">
        <v>3.0700000000000002E-2</v>
      </c>
      <c r="D20" s="28"/>
    </row>
    <row r="21" spans="1:4" ht="15" thickBot="1" x14ac:dyDescent="0.4">
      <c r="A21" s="26" t="str">
        <f>+TMI!A7</f>
        <v>L&amp;T</v>
      </c>
      <c r="B21" s="26"/>
      <c r="C21" s="34">
        <v>2.75E-2</v>
      </c>
      <c r="D21" s="35"/>
    </row>
    <row r="22" spans="1:4" ht="15" thickBot="1" x14ac:dyDescent="0.4"/>
    <row r="23" spans="1:4" ht="15" thickBot="1" x14ac:dyDescent="0.4">
      <c r="A23" s="33" t="s">
        <v>22</v>
      </c>
      <c r="B23" s="2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20.49</v>
      </c>
    </row>
    <row r="26" spans="1:4" x14ac:dyDescent="0.35">
      <c r="A26" s="10" t="s">
        <v>14</v>
      </c>
      <c r="B26" s="11">
        <v>7.56</v>
      </c>
    </row>
    <row r="27" spans="1:4" x14ac:dyDescent="0.35">
      <c r="A27" s="10" t="s">
        <v>32</v>
      </c>
      <c r="B27" s="11">
        <v>6.31</v>
      </c>
    </row>
    <row r="28" spans="1:4" x14ac:dyDescent="0.35">
      <c r="A28" s="10" t="s">
        <v>6</v>
      </c>
      <c r="B28" s="11">
        <v>6.03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C18" sqref="C18:D18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9" t="s">
        <v>63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64</v>
      </c>
      <c r="B4" s="8" t="s">
        <v>65</v>
      </c>
      <c r="C4" s="8" t="s">
        <v>66</v>
      </c>
      <c r="D4" s="9">
        <v>0.20628896579862671</v>
      </c>
    </row>
    <row r="5" spans="1:4" x14ac:dyDescent="0.35">
      <c r="A5" s="8" t="s">
        <v>67</v>
      </c>
      <c r="B5" s="8" t="s">
        <v>68</v>
      </c>
      <c r="C5" s="8" t="s">
        <v>66</v>
      </c>
      <c r="D5" s="9">
        <v>0.19213499935753309</v>
      </c>
    </row>
    <row r="6" spans="1:4" x14ac:dyDescent="0.35">
      <c r="A6" s="8" t="s">
        <v>172</v>
      </c>
      <c r="B6" s="8" t="s">
        <v>173</v>
      </c>
      <c r="C6" s="8" t="s">
        <v>41</v>
      </c>
      <c r="D6" s="9">
        <v>0.13339665480839219</v>
      </c>
    </row>
    <row r="7" spans="1:4" ht="26" x14ac:dyDescent="0.35">
      <c r="A7" s="8" t="s">
        <v>69</v>
      </c>
      <c r="B7" s="8" t="s">
        <v>70</v>
      </c>
      <c r="C7" s="8" t="s">
        <v>59</v>
      </c>
      <c r="D7" s="9">
        <v>0.11280868223721491</v>
      </c>
    </row>
    <row r="8" spans="1:4" ht="26" x14ac:dyDescent="0.35">
      <c r="A8" s="8" t="s">
        <v>77</v>
      </c>
      <c r="B8" s="8" t="s">
        <v>71</v>
      </c>
      <c r="C8" s="8" t="s">
        <v>72</v>
      </c>
      <c r="D8" s="9">
        <v>7.103419488025825E-2</v>
      </c>
    </row>
    <row r="9" spans="1:4" ht="26" x14ac:dyDescent="0.35">
      <c r="A9" s="8" t="s">
        <v>73</v>
      </c>
      <c r="B9" s="8" t="s">
        <v>74</v>
      </c>
      <c r="C9" s="8" t="s">
        <v>72</v>
      </c>
      <c r="D9" s="9">
        <v>4.920677630290754E-2</v>
      </c>
    </row>
    <row r="10" spans="1:4" x14ac:dyDescent="0.35">
      <c r="A10" s="8" t="s">
        <v>75</v>
      </c>
      <c r="B10" s="8" t="s">
        <v>76</v>
      </c>
      <c r="C10" s="8" t="s">
        <v>66</v>
      </c>
      <c r="D10" s="9">
        <v>4.8679761772356563E-2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+'Def ETF'!A1</f>
        <v>PSU</v>
      </c>
      <c r="B16" s="26"/>
      <c r="C16" s="27">
        <v>0.62590000000000001</v>
      </c>
      <c r="D16" s="28"/>
    </row>
    <row r="17" spans="1:4" ht="15" thickBot="1" x14ac:dyDescent="0.4">
      <c r="A17" s="26" t="str">
        <f>+'Def ETF'!A2</f>
        <v>Kalyani</v>
      </c>
      <c r="B17" s="26"/>
      <c r="C17" s="27">
        <v>0.13339999999999999</v>
      </c>
      <c r="D17" s="28"/>
    </row>
    <row r="18" spans="1:4" ht="15" thickBot="1" x14ac:dyDescent="0.4">
      <c r="A18" s="39"/>
      <c r="B18" s="39"/>
      <c r="C18" s="27"/>
      <c r="D18" s="28"/>
    </row>
    <row r="19" spans="1:4" ht="15" thickBot="1" x14ac:dyDescent="0.4">
      <c r="A19" s="38"/>
      <c r="B19" s="38"/>
      <c r="C19" s="27"/>
      <c r="D19" s="28"/>
    </row>
    <row r="20" spans="1:4" ht="15" thickBot="1" x14ac:dyDescent="0.4">
      <c r="A20" s="38"/>
      <c r="B20" s="38"/>
      <c r="C20" s="27"/>
      <c r="D20" s="28"/>
    </row>
    <row r="21" spans="1:4" ht="15" thickBot="1" x14ac:dyDescent="0.4">
      <c r="A21" s="38"/>
      <c r="B21" s="38"/>
      <c r="C21" s="27"/>
      <c r="D21" s="28"/>
    </row>
    <row r="22" spans="1:4" ht="15" thickBot="1" x14ac:dyDescent="0.4">
      <c r="A22" s="38"/>
      <c r="B22" s="38"/>
      <c r="C22" s="34"/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66</v>
      </c>
      <c r="B26" s="11">
        <v>59.72</v>
      </c>
    </row>
    <row r="27" spans="1:4" x14ac:dyDescent="0.35">
      <c r="A27" s="10" t="s">
        <v>41</v>
      </c>
      <c r="B27" s="11">
        <v>13.34</v>
      </c>
    </row>
    <row r="28" spans="1:4" x14ac:dyDescent="0.35">
      <c r="A28" s="10" t="s">
        <v>72</v>
      </c>
      <c r="B28" s="11">
        <v>13.28</v>
      </c>
    </row>
    <row r="29" spans="1:4" x14ac:dyDescent="0.35">
      <c r="A29" s="10" t="s">
        <v>59</v>
      </c>
      <c r="B29" s="11">
        <v>11.28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F101-8624-4CEF-B667-20008C3C5B4C}">
  <dimension ref="A1:B2"/>
  <sheetViews>
    <sheetView workbookViewId="0">
      <selection activeCell="A2" sqref="A2:XFD2"/>
    </sheetView>
  </sheetViews>
  <sheetFormatPr defaultRowHeight="14.5" x14ac:dyDescent="0.35"/>
  <sheetData>
    <row r="1" spans="1:2" x14ac:dyDescent="0.35">
      <c r="A1" t="s">
        <v>218</v>
      </c>
      <c r="B1" s="19">
        <v>62.586296000000004</v>
      </c>
    </row>
    <row r="2" spans="1:2" x14ac:dyDescent="0.35">
      <c r="A2" t="s">
        <v>240</v>
      </c>
      <c r="B2" s="19">
        <v>13.339349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C16" sqref="C16:D16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9" t="s">
        <v>80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32</v>
      </c>
      <c r="D4" s="9">
        <v>0.18555672398112871</v>
      </c>
    </row>
    <row r="5" spans="1:4" x14ac:dyDescent="0.35">
      <c r="A5" s="8" t="s">
        <v>81</v>
      </c>
      <c r="B5" s="8" t="s">
        <v>82</v>
      </c>
      <c r="C5" s="8" t="s">
        <v>83</v>
      </c>
      <c r="D5" s="9">
        <v>0.18297360762515572</v>
      </c>
    </row>
    <row r="6" spans="1:4" x14ac:dyDescent="0.35">
      <c r="A6" s="8" t="s">
        <v>86</v>
      </c>
      <c r="B6" s="8" t="s">
        <v>87</v>
      </c>
      <c r="C6" s="8" t="s">
        <v>62</v>
      </c>
      <c r="D6" s="9">
        <v>0.16250504129272844</v>
      </c>
    </row>
    <row r="7" spans="1:4" x14ac:dyDescent="0.35">
      <c r="A7" s="8" t="s">
        <v>88</v>
      </c>
      <c r="B7" s="8" t="s">
        <v>89</v>
      </c>
      <c r="C7" s="8" t="s">
        <v>90</v>
      </c>
      <c r="D7" s="9">
        <v>0.15560694725329247</v>
      </c>
    </row>
    <row r="8" spans="1:4" x14ac:dyDescent="0.35">
      <c r="A8" s="8" t="s">
        <v>91</v>
      </c>
      <c r="B8" s="8" t="s">
        <v>92</v>
      </c>
      <c r="C8" s="8" t="s">
        <v>93</v>
      </c>
      <c r="D8" s="9">
        <v>6.3860193278806404E-2</v>
      </c>
    </row>
    <row r="9" spans="1:4" x14ac:dyDescent="0.35">
      <c r="A9" s="8" t="s">
        <v>64</v>
      </c>
      <c r="B9" s="8" t="s">
        <v>65</v>
      </c>
      <c r="C9" s="8" t="s">
        <v>66</v>
      </c>
      <c r="D9" s="9">
        <v>6.0848606733537022E-2</v>
      </c>
    </row>
    <row r="10" spans="1:4" x14ac:dyDescent="0.35">
      <c r="A10" s="8" t="s">
        <v>97</v>
      </c>
      <c r="B10" s="8" t="s">
        <v>98</v>
      </c>
      <c r="C10" s="8" t="s">
        <v>62</v>
      </c>
      <c r="D10" s="9">
        <v>4.6317068266768215E-2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+'railway Index '!A1</f>
        <v>PSU</v>
      </c>
      <c r="B16" s="26"/>
      <c r="C16" s="27">
        <v>0.99770000000000003</v>
      </c>
      <c r="D16" s="28"/>
    </row>
    <row r="17" spans="1:4" ht="15" thickBot="1" x14ac:dyDescent="0.4">
      <c r="A17" s="38"/>
      <c r="B17" s="38"/>
      <c r="C17" s="27"/>
      <c r="D17" s="28"/>
    </row>
    <row r="18" spans="1:4" ht="15" thickBot="1" x14ac:dyDescent="0.4">
      <c r="A18" s="39"/>
      <c r="B18" s="39"/>
      <c r="C18" s="27"/>
      <c r="D18" s="28"/>
    </row>
    <row r="19" spans="1:4" ht="15" thickBot="1" x14ac:dyDescent="0.4">
      <c r="A19" s="38"/>
      <c r="B19" s="38"/>
      <c r="C19" s="27"/>
      <c r="D19" s="28"/>
    </row>
    <row r="20" spans="1:4" ht="15" thickBot="1" x14ac:dyDescent="0.4">
      <c r="A20" s="38"/>
      <c r="B20" s="38"/>
      <c r="C20" s="27"/>
      <c r="D20" s="28"/>
    </row>
    <row r="21" spans="1:4" ht="15" thickBot="1" x14ac:dyDescent="0.4">
      <c r="A21" s="38"/>
      <c r="B21" s="38"/>
      <c r="C21" s="27"/>
      <c r="D21" s="28"/>
    </row>
    <row r="22" spans="1:4" ht="15" thickBot="1" x14ac:dyDescent="0.4">
      <c r="A22" s="38"/>
      <c r="B22" s="38"/>
      <c r="C22" s="34"/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62</v>
      </c>
      <c r="B26" s="11">
        <v>23.69</v>
      </c>
    </row>
    <row r="27" spans="1:4" x14ac:dyDescent="0.35">
      <c r="A27" s="10" t="s">
        <v>32</v>
      </c>
      <c r="B27" s="11">
        <v>18.559999999999999</v>
      </c>
    </row>
    <row r="28" spans="1:4" x14ac:dyDescent="0.35">
      <c r="A28" s="10" t="s">
        <v>83</v>
      </c>
      <c r="B28" s="11">
        <v>18.3</v>
      </c>
    </row>
    <row r="29" spans="1:4" x14ac:dyDescent="0.35">
      <c r="A29" s="10" t="s">
        <v>90</v>
      </c>
      <c r="B29" s="11">
        <v>15.56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A256-6FE4-4C4F-99D6-69550E0DBAD7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218</v>
      </c>
      <c r="B1" s="20">
        <v>99.999712000000017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sqref="A1:D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9" t="s">
        <v>94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32</v>
      </c>
      <c r="D4" s="9">
        <v>0.1852</v>
      </c>
    </row>
    <row r="5" spans="1:4" x14ac:dyDescent="0.35">
      <c r="A5" s="8" t="s">
        <v>81</v>
      </c>
      <c r="B5" s="8" t="s">
        <v>82</v>
      </c>
      <c r="C5" s="8" t="s">
        <v>83</v>
      </c>
      <c r="D5" s="9">
        <v>0.18260000000000001</v>
      </c>
    </row>
    <row r="6" spans="1:4" x14ac:dyDescent="0.35">
      <c r="A6" s="8" t="s">
        <v>86</v>
      </c>
      <c r="B6" s="8" t="s">
        <v>87</v>
      </c>
      <c r="C6" s="8" t="s">
        <v>62</v>
      </c>
      <c r="D6" s="9">
        <v>0.16220000000000001</v>
      </c>
    </row>
    <row r="7" spans="1:4" x14ac:dyDescent="0.35">
      <c r="A7" s="8" t="s">
        <v>88</v>
      </c>
      <c r="B7" s="8" t="s">
        <v>89</v>
      </c>
      <c r="C7" s="8" t="s">
        <v>90</v>
      </c>
      <c r="D7" s="9">
        <v>0.15529999999999999</v>
      </c>
    </row>
    <row r="8" spans="1:4" x14ac:dyDescent="0.35">
      <c r="A8" s="8" t="s">
        <v>91</v>
      </c>
      <c r="B8" s="8" t="s">
        <v>92</v>
      </c>
      <c r="C8" s="8" t="s">
        <v>93</v>
      </c>
      <c r="D8" s="9">
        <v>6.3700000000000007E-2</v>
      </c>
    </row>
    <row r="9" spans="1:4" x14ac:dyDescent="0.35">
      <c r="A9" s="8" t="s">
        <v>64</v>
      </c>
      <c r="B9" s="8" t="s">
        <v>65</v>
      </c>
      <c r="C9" s="8" t="s">
        <v>66</v>
      </c>
      <c r="D9" s="9">
        <v>6.0699999999999997E-2</v>
      </c>
    </row>
    <row r="10" spans="1:4" x14ac:dyDescent="0.35">
      <c r="A10" s="8" t="s">
        <v>97</v>
      </c>
      <c r="B10" s="8" t="s">
        <v>98</v>
      </c>
      <c r="C10" s="8" t="s">
        <v>62</v>
      </c>
      <c r="D10" s="9">
        <v>4.6199999999999998E-2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+'Railway ETF'!A1</f>
        <v>PSU</v>
      </c>
      <c r="B16" s="26"/>
      <c r="C16" s="27">
        <v>0.99570000000000003</v>
      </c>
      <c r="D16" s="28"/>
    </row>
    <row r="17" spans="1:4" ht="15" thickBot="1" x14ac:dyDescent="0.4">
      <c r="A17" s="38"/>
      <c r="B17" s="38"/>
      <c r="C17" s="27"/>
      <c r="D17" s="28"/>
    </row>
    <row r="18" spans="1:4" ht="15" thickBot="1" x14ac:dyDescent="0.4">
      <c r="A18" s="39"/>
      <c r="B18" s="39"/>
      <c r="C18" s="27"/>
      <c r="D18" s="28"/>
    </row>
    <row r="19" spans="1:4" ht="15" thickBot="1" x14ac:dyDescent="0.4">
      <c r="A19" s="38"/>
      <c r="B19" s="38"/>
      <c r="C19" s="27"/>
      <c r="D19" s="28"/>
    </row>
    <row r="20" spans="1:4" ht="15" thickBot="1" x14ac:dyDescent="0.4">
      <c r="A20" s="38"/>
      <c r="B20" s="38"/>
      <c r="C20" s="27"/>
      <c r="D20" s="28"/>
    </row>
    <row r="21" spans="1:4" ht="15" thickBot="1" x14ac:dyDescent="0.4">
      <c r="A21" s="38"/>
      <c r="B21" s="38"/>
      <c r="C21" s="27"/>
      <c r="D21" s="28"/>
    </row>
    <row r="22" spans="1:4" ht="15" thickBot="1" x14ac:dyDescent="0.4">
      <c r="A22" s="38"/>
      <c r="B22" s="38"/>
      <c r="C22" s="34"/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62</v>
      </c>
      <c r="B26" s="11">
        <v>23.64</v>
      </c>
    </row>
    <row r="27" spans="1:4" x14ac:dyDescent="0.35">
      <c r="A27" s="10" t="s">
        <v>32</v>
      </c>
      <c r="B27" s="11">
        <v>18.52</v>
      </c>
    </row>
    <row r="28" spans="1:4" x14ac:dyDescent="0.35">
      <c r="A28" s="10" t="s">
        <v>83</v>
      </c>
      <c r="B28" s="11">
        <v>18.260000000000002</v>
      </c>
    </row>
    <row r="29" spans="1:4" x14ac:dyDescent="0.35">
      <c r="A29" s="10" t="s">
        <v>90</v>
      </c>
      <c r="B29" s="11">
        <v>15.53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206E-F9B3-4056-BE5A-5901CA2FFD20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218</v>
      </c>
      <c r="B1" s="19">
        <v>99.566739000000013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sqref="A1:D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9" t="s">
        <v>95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8.8200000000000001E-2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6.08E-2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5.6800000000000003E-2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3.2800000000000003E-2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3.2199999999999999E-2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2.7400000000000001E-2</v>
      </c>
    </row>
    <row r="10" spans="1:4" x14ac:dyDescent="0.35">
      <c r="A10" s="8" t="s">
        <v>120</v>
      </c>
      <c r="B10" s="8" t="s">
        <v>121</v>
      </c>
      <c r="C10" s="8" t="s">
        <v>9</v>
      </c>
      <c r="D10" s="9">
        <v>2.3300000000000001E-2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+'200 ETF'!A1</f>
        <v>HDFC</v>
      </c>
      <c r="B16" s="26"/>
      <c r="C16" s="27">
        <v>9.6000000000000002E-2</v>
      </c>
      <c r="D16" s="28"/>
    </row>
    <row r="17" spans="1:4" ht="15" thickBot="1" x14ac:dyDescent="0.4">
      <c r="A17" s="26" t="str">
        <f>+'200 ETF'!A2</f>
        <v>PSU</v>
      </c>
      <c r="B17" s="26"/>
      <c r="C17" s="27">
        <v>9.01E-2</v>
      </c>
      <c r="D17" s="28"/>
    </row>
    <row r="18" spans="1:4" ht="15" thickBot="1" x14ac:dyDescent="0.4">
      <c r="A18" s="26" t="str">
        <f>+'200 ETF'!A3</f>
        <v>Mukesh Ambani</v>
      </c>
      <c r="B18" s="26"/>
      <c r="C18" s="27">
        <v>6.6500000000000004E-2</v>
      </c>
      <c r="D18" s="28"/>
    </row>
    <row r="19" spans="1:4" ht="15" thickBot="1" x14ac:dyDescent="0.4">
      <c r="A19" s="26" t="str">
        <f>+'200 ETF'!A4</f>
        <v>Tata</v>
      </c>
      <c r="B19" s="26"/>
      <c r="C19" s="27">
        <v>6.1699999999999998E-2</v>
      </c>
      <c r="D19" s="28"/>
    </row>
    <row r="20" spans="1:4" ht="15" thickBot="1" x14ac:dyDescent="0.4">
      <c r="A20" s="26" t="str">
        <f>+'200 ETF'!A5</f>
        <v>ICICI</v>
      </c>
      <c r="B20" s="26"/>
      <c r="C20" s="27">
        <v>5.9499999999999997E-2</v>
      </c>
      <c r="D20" s="28"/>
    </row>
    <row r="21" spans="1:4" ht="15" thickBot="1" x14ac:dyDescent="0.4">
      <c r="A21" s="26" t="str">
        <f>+'200 ETF'!A6</f>
        <v>Bharti</v>
      </c>
      <c r="B21" s="26"/>
      <c r="C21" s="27">
        <v>3.6600000000000001E-2</v>
      </c>
      <c r="D21" s="28"/>
    </row>
    <row r="22" spans="1:4" ht="15" thickBot="1" x14ac:dyDescent="0.4">
      <c r="A22" s="26" t="str">
        <f>+'200 ETF'!A7</f>
        <v>Infosys</v>
      </c>
      <c r="B22" s="26"/>
      <c r="C22" s="34">
        <v>3.2199999999999999E-2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23.54</v>
      </c>
    </row>
    <row r="27" spans="1:4" x14ac:dyDescent="0.35">
      <c r="A27" s="10" t="s">
        <v>14</v>
      </c>
      <c r="B27" s="11">
        <v>8.58</v>
      </c>
    </row>
    <row r="28" spans="1:4" x14ac:dyDescent="0.35">
      <c r="A28" s="10" t="s">
        <v>6</v>
      </c>
      <c r="B28" s="11">
        <v>7.07</v>
      </c>
    </row>
    <row r="29" spans="1:4" x14ac:dyDescent="0.35">
      <c r="A29" s="10" t="s">
        <v>32</v>
      </c>
      <c r="B29" s="11">
        <v>6.01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A22A-B34D-459A-A670-5DB6B0EA53DB}">
  <dimension ref="A1:B7"/>
  <sheetViews>
    <sheetView workbookViewId="0">
      <selection activeCell="A4" sqref="A4:XFD4"/>
    </sheetView>
  </sheetViews>
  <sheetFormatPr defaultRowHeight="14.5" x14ac:dyDescent="0.35"/>
  <sheetData>
    <row r="1" spans="1:2" x14ac:dyDescent="0.35">
      <c r="A1" t="s">
        <v>219</v>
      </c>
      <c r="B1" s="19">
        <v>9.5954139999999999</v>
      </c>
    </row>
    <row r="2" spans="1:2" x14ac:dyDescent="0.35">
      <c r="A2" t="s">
        <v>218</v>
      </c>
      <c r="B2" s="19">
        <v>9.0130160000000004</v>
      </c>
    </row>
    <row r="3" spans="1:2" x14ac:dyDescent="0.35">
      <c r="A3" t="s">
        <v>220</v>
      </c>
      <c r="B3" s="19">
        <v>6.6524989999999997</v>
      </c>
    </row>
    <row r="4" spans="1:2" x14ac:dyDescent="0.35">
      <c r="A4" t="s">
        <v>221</v>
      </c>
      <c r="B4" s="19">
        <v>6.1744000000000012</v>
      </c>
    </row>
    <row r="5" spans="1:2" x14ac:dyDescent="0.35">
      <c r="A5" t="s">
        <v>222</v>
      </c>
      <c r="B5" s="19">
        <v>5.9487290000000002</v>
      </c>
    </row>
    <row r="6" spans="1:2" x14ac:dyDescent="0.35">
      <c r="A6" t="s">
        <v>223</v>
      </c>
      <c r="B6" s="19">
        <v>3.6601849999999998</v>
      </c>
    </row>
    <row r="7" spans="1:2" x14ac:dyDescent="0.35">
      <c r="A7" t="s">
        <v>241</v>
      </c>
      <c r="B7" s="19">
        <v>3.219462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B4" sqref="B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100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112</v>
      </c>
      <c r="B4" s="8" t="s">
        <v>113</v>
      </c>
      <c r="C4" s="8" t="s">
        <v>32</v>
      </c>
      <c r="D4" s="9">
        <v>5.5199999999999999E-2</v>
      </c>
    </row>
    <row r="5" spans="1:4" x14ac:dyDescent="0.35">
      <c r="A5" s="8" t="s">
        <v>114</v>
      </c>
      <c r="B5" s="8" t="s">
        <v>115</v>
      </c>
      <c r="C5" s="8" t="s">
        <v>109</v>
      </c>
      <c r="D5" s="9">
        <v>5.2699999999999997E-2</v>
      </c>
    </row>
    <row r="6" spans="1:4" x14ac:dyDescent="0.35">
      <c r="A6" s="8" t="s">
        <v>103</v>
      </c>
      <c r="B6" s="8" t="s">
        <v>104</v>
      </c>
      <c r="C6" s="8" t="s">
        <v>90</v>
      </c>
      <c r="D6" s="9">
        <v>5.1700000000000003E-2</v>
      </c>
    </row>
    <row r="7" spans="1:4" x14ac:dyDescent="0.35">
      <c r="A7" s="8" t="s">
        <v>110</v>
      </c>
      <c r="B7" s="8" t="s">
        <v>111</v>
      </c>
      <c r="C7" s="8" t="s">
        <v>32</v>
      </c>
      <c r="D7" s="9">
        <v>5.1400000000000001E-2</v>
      </c>
    </row>
    <row r="8" spans="1:4" x14ac:dyDescent="0.35">
      <c r="A8" s="8" t="s">
        <v>204</v>
      </c>
      <c r="B8" s="8" t="s">
        <v>205</v>
      </c>
      <c r="C8" s="8" t="s">
        <v>34</v>
      </c>
      <c r="D8" s="9">
        <v>4.1399999999999999E-2</v>
      </c>
    </row>
    <row r="9" spans="1:4" x14ac:dyDescent="0.35">
      <c r="A9" s="8" t="s">
        <v>107</v>
      </c>
      <c r="B9" s="8" t="s">
        <v>108</v>
      </c>
      <c r="C9" s="8" t="s">
        <v>109</v>
      </c>
      <c r="D9" s="9">
        <v>4.8099999999999997E-2</v>
      </c>
    </row>
    <row r="10" spans="1:4" x14ac:dyDescent="0.35">
      <c r="A10" s="8" t="s">
        <v>116</v>
      </c>
      <c r="B10" s="8" t="s">
        <v>117</v>
      </c>
      <c r="C10" s="8" t="s">
        <v>9</v>
      </c>
      <c r="D10" s="9">
        <v>4.7699999999999999E-2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+'Mom 50 ETF'!A1</f>
        <v>Bajaj</v>
      </c>
      <c r="B16" s="26"/>
      <c r="C16" s="27">
        <v>0.1066</v>
      </c>
      <c r="D16" s="28"/>
    </row>
    <row r="17" spans="1:4" ht="15" thickBot="1" x14ac:dyDescent="0.4">
      <c r="A17" s="26" t="str">
        <f>+'Mom 50 ETF'!A2</f>
        <v>Max</v>
      </c>
      <c r="B17" s="26"/>
      <c r="C17" s="27">
        <v>8.1100000000000005E-2</v>
      </c>
      <c r="D17" s="28"/>
    </row>
    <row r="18" spans="1:4" ht="15" thickBot="1" x14ac:dyDescent="0.4">
      <c r="A18" s="26" t="str">
        <f>+'Mom 50 ETF'!A3</f>
        <v>PSU - SBI</v>
      </c>
      <c r="B18" s="26"/>
      <c r="C18" s="27">
        <v>7.1999999999999995E-2</v>
      </c>
      <c r="D18" s="28"/>
    </row>
    <row r="19" spans="1:4" ht="15" thickBot="1" x14ac:dyDescent="0.4">
      <c r="A19" s="26" t="str">
        <f>+'Mom 50 ETF'!A4</f>
        <v>Murugappa Chettiar</v>
      </c>
      <c r="B19" s="26"/>
      <c r="C19" s="27">
        <v>6.2300000000000001E-2</v>
      </c>
      <c r="D19" s="28"/>
    </row>
    <row r="20" spans="1:4" ht="15" thickBot="1" x14ac:dyDescent="0.4">
      <c r="A20" s="26" t="str">
        <f>+'Mom 50 ETF'!A5</f>
        <v>Interglobe</v>
      </c>
      <c r="B20" s="26"/>
      <c r="C20" s="27">
        <v>5.1700000000000003E-2</v>
      </c>
      <c r="D20" s="28"/>
    </row>
    <row r="21" spans="1:4" ht="15" thickBot="1" x14ac:dyDescent="0.4">
      <c r="A21" s="26" t="str">
        <f>+'Mom 50 ETF'!A6</f>
        <v>HDFC</v>
      </c>
      <c r="B21" s="26"/>
      <c r="C21" s="27">
        <v>4.8099999999999997E-2</v>
      </c>
      <c r="D21" s="28"/>
    </row>
    <row r="22" spans="1:4" ht="15" thickBot="1" x14ac:dyDescent="0.4">
      <c r="A22" s="26" t="str">
        <f>+'Mom 50 ETF'!A7</f>
        <v>Kotak</v>
      </c>
      <c r="B22" s="26"/>
      <c r="C22" s="34">
        <v>4.7699999999999999E-2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20.059999999999999</v>
      </c>
    </row>
    <row r="27" spans="1:4" x14ac:dyDescent="0.35">
      <c r="A27" s="10" t="s">
        <v>109</v>
      </c>
      <c r="B27" s="11">
        <v>13.87</v>
      </c>
    </row>
    <row r="28" spans="1:4" x14ac:dyDescent="0.35">
      <c r="A28" s="10" t="s">
        <v>118</v>
      </c>
      <c r="B28" s="11">
        <v>8.3800000000000008</v>
      </c>
    </row>
    <row r="29" spans="1:4" x14ac:dyDescent="0.35">
      <c r="A29" s="10" t="s">
        <v>34</v>
      </c>
      <c r="B29" s="11">
        <v>7.85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7B88-578B-47B7-84D1-049F954AC90F}">
  <dimension ref="A1:B7"/>
  <sheetViews>
    <sheetView workbookViewId="0">
      <selection sqref="A1:XFD1"/>
    </sheetView>
  </sheetViews>
  <sheetFormatPr defaultRowHeight="14.5" x14ac:dyDescent="0.35"/>
  <sheetData>
    <row r="1" spans="1:2" x14ac:dyDescent="0.35">
      <c r="A1" s="21" t="s">
        <v>242</v>
      </c>
      <c r="B1" s="19">
        <v>10.663898</v>
      </c>
    </row>
    <row r="2" spans="1:2" x14ac:dyDescent="0.35">
      <c r="A2" s="21" t="s">
        <v>243</v>
      </c>
      <c r="B2" s="19">
        <v>8.1119939999999993</v>
      </c>
    </row>
    <row r="3" spans="1:2" x14ac:dyDescent="0.35">
      <c r="A3" s="21" t="s">
        <v>244</v>
      </c>
      <c r="B3" s="19">
        <v>7.1999259999999996</v>
      </c>
    </row>
    <row r="4" spans="1:2" x14ac:dyDescent="0.35">
      <c r="A4" s="21" t="s">
        <v>227</v>
      </c>
      <c r="B4" s="19">
        <v>6.2312539999999998</v>
      </c>
    </row>
    <row r="5" spans="1:2" x14ac:dyDescent="0.35">
      <c r="A5" s="21" t="s">
        <v>234</v>
      </c>
      <c r="B5" s="19">
        <v>5.1697030000000002</v>
      </c>
    </row>
    <row r="6" spans="1:2" x14ac:dyDescent="0.35">
      <c r="A6" s="21" t="s">
        <v>219</v>
      </c>
      <c r="B6" s="19">
        <v>4.8087790000000004</v>
      </c>
    </row>
    <row r="7" spans="1:2" x14ac:dyDescent="0.35">
      <c r="A7" s="21" t="s">
        <v>245</v>
      </c>
      <c r="B7" s="19">
        <v>4.7729020000000002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8BB1-FBCF-485B-8E05-29CB038C23F1}">
  <dimension ref="A1:B7"/>
  <sheetViews>
    <sheetView workbookViewId="0">
      <selection activeCell="G23" sqref="G23"/>
    </sheetView>
  </sheetViews>
  <sheetFormatPr defaultRowHeight="14.5" x14ac:dyDescent="0.35"/>
  <cols>
    <col min="1" max="1" width="15.453125" bestFit="1" customWidth="1"/>
  </cols>
  <sheetData>
    <row r="1" spans="1:2" x14ac:dyDescent="0.35">
      <c r="A1" t="s">
        <v>218</v>
      </c>
      <c r="B1" s="19">
        <v>8.6658699999999982</v>
      </c>
    </row>
    <row r="2" spans="1:2" x14ac:dyDescent="0.35">
      <c r="A2" t="s">
        <v>219</v>
      </c>
      <c r="B2" s="19">
        <v>8.0539649999999998</v>
      </c>
    </row>
    <row r="3" spans="1:2" x14ac:dyDescent="0.35">
      <c r="A3" t="s">
        <v>220</v>
      </c>
      <c r="B3" s="19">
        <v>5.6058729999999999</v>
      </c>
    </row>
    <row r="4" spans="1:2" x14ac:dyDescent="0.35">
      <c r="A4" t="s">
        <v>221</v>
      </c>
      <c r="B4" s="19">
        <v>5.3349270000000013</v>
      </c>
    </row>
    <row r="5" spans="1:2" x14ac:dyDescent="0.35">
      <c r="A5" t="s">
        <v>222</v>
      </c>
      <c r="B5" s="19">
        <v>5.1097509999999993</v>
      </c>
    </row>
    <row r="6" spans="1:2" x14ac:dyDescent="0.35">
      <c r="A6" t="s">
        <v>223</v>
      </c>
      <c r="B6" s="19">
        <v>3.0723769999999995</v>
      </c>
    </row>
    <row r="7" spans="1:2" x14ac:dyDescent="0.35">
      <c r="A7" t="s">
        <v>224</v>
      </c>
      <c r="B7" s="19">
        <v>2.7499099999999999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2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119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55</v>
      </c>
      <c r="B4" s="8" t="s">
        <v>56</v>
      </c>
      <c r="C4" s="8" t="s">
        <v>54</v>
      </c>
      <c r="D4" s="9">
        <v>5.8449360509372723E-2</v>
      </c>
    </row>
    <row r="5" spans="1:4" x14ac:dyDescent="0.35">
      <c r="A5" s="8" t="s">
        <v>120</v>
      </c>
      <c r="B5" s="8" t="s">
        <v>121</v>
      </c>
      <c r="C5" s="8" t="s">
        <v>9</v>
      </c>
      <c r="D5" s="9">
        <v>5.8181620776221819E-2</v>
      </c>
    </row>
    <row r="6" spans="1:4" x14ac:dyDescent="0.35">
      <c r="A6" s="8" t="s">
        <v>112</v>
      </c>
      <c r="B6" s="8" t="s">
        <v>113</v>
      </c>
      <c r="C6" s="8" t="s">
        <v>32</v>
      </c>
      <c r="D6" s="9">
        <v>5.3153668024488523E-2</v>
      </c>
    </row>
    <row r="7" spans="1:4" x14ac:dyDescent="0.35">
      <c r="A7" s="8" t="s">
        <v>116</v>
      </c>
      <c r="B7" s="8" t="s">
        <v>117</v>
      </c>
      <c r="C7" s="8" t="s">
        <v>9</v>
      </c>
      <c r="D7" s="9">
        <v>4.5914019865478196E-2</v>
      </c>
    </row>
    <row r="8" spans="1:4" ht="26" x14ac:dyDescent="0.35">
      <c r="A8" s="8" t="s">
        <v>122</v>
      </c>
      <c r="B8" s="8" t="s">
        <v>123</v>
      </c>
      <c r="C8" s="8" t="s">
        <v>40</v>
      </c>
      <c r="D8" s="9">
        <v>4.4572207111767688E-2</v>
      </c>
    </row>
    <row r="9" spans="1:4" x14ac:dyDescent="0.35">
      <c r="A9" s="8" t="s">
        <v>110</v>
      </c>
      <c r="B9" s="8" t="s">
        <v>111</v>
      </c>
      <c r="C9" s="8" t="s">
        <v>32</v>
      </c>
      <c r="D9" s="9">
        <v>4.1452398022666453E-2</v>
      </c>
    </row>
    <row r="10" spans="1:4" x14ac:dyDescent="0.35">
      <c r="A10" s="8" t="s">
        <v>124</v>
      </c>
      <c r="B10" s="8" t="s">
        <v>125</v>
      </c>
      <c r="C10" s="8" t="s">
        <v>118</v>
      </c>
      <c r="D10" s="9">
        <v>4.106851379468425E-2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+'Low vol 50 ETF'!A1</f>
        <v>Bajaj</v>
      </c>
      <c r="B16" s="26"/>
      <c r="C16" s="27">
        <v>0.123</v>
      </c>
      <c r="D16" s="28"/>
    </row>
    <row r="17" spans="1:4" ht="15" thickBot="1" x14ac:dyDescent="0.4">
      <c r="A17" s="26" t="str">
        <f>+'Low vol 50 ETF'!A2</f>
        <v>PSU - SBI</v>
      </c>
      <c r="B17" s="26"/>
      <c r="C17" s="27">
        <v>0.1053</v>
      </c>
      <c r="D17" s="28"/>
    </row>
    <row r="18" spans="1:4" ht="15" thickBot="1" x14ac:dyDescent="0.4">
      <c r="A18" s="26" t="str">
        <f>+'Low vol 50 ETF'!A3</f>
        <v>Maruti Suzuki - MNC</v>
      </c>
      <c r="B18" s="26"/>
      <c r="C18" s="27">
        <v>5.8400000000000001E-2</v>
      </c>
      <c r="D18" s="28"/>
    </row>
    <row r="19" spans="1:4" ht="15" thickBot="1" x14ac:dyDescent="0.4">
      <c r="A19" s="26" t="str">
        <f>+'Low vol 50 ETF'!A4</f>
        <v>Kotak</v>
      </c>
      <c r="B19" s="26"/>
      <c r="C19" s="27">
        <v>4.5900000000000003E-2</v>
      </c>
      <c r="D19" s="28"/>
    </row>
    <row r="20" spans="1:4" ht="15" thickBot="1" x14ac:dyDescent="0.4">
      <c r="A20" s="26" t="str">
        <f>+'Low vol 50 ETF'!A5</f>
        <v>Dr. Reddy's</v>
      </c>
      <c r="B20" s="26"/>
      <c r="C20" s="27">
        <v>4.4600000000000001E-2</v>
      </c>
      <c r="D20" s="28"/>
    </row>
    <row r="21" spans="1:4" ht="15" thickBot="1" x14ac:dyDescent="0.4">
      <c r="A21" s="26" t="str">
        <f>+'Low vol 50 ETF'!A6</f>
        <v>Apollo Hospitals</v>
      </c>
      <c r="B21" s="26"/>
      <c r="C21" s="27">
        <v>4.1099999999999998E-2</v>
      </c>
      <c r="D21" s="28"/>
    </row>
    <row r="22" spans="1:4" ht="15" thickBot="1" x14ac:dyDescent="0.4">
      <c r="A22" s="26" t="str">
        <f>+'Low vol 50 ETF'!A7</f>
        <v>Cipla</v>
      </c>
      <c r="B22" s="26"/>
      <c r="C22" s="34">
        <v>3.9899999999999998E-2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54</v>
      </c>
      <c r="B26" s="11">
        <v>17.809999999999999</v>
      </c>
    </row>
    <row r="27" spans="1:4" x14ac:dyDescent="0.35">
      <c r="A27" s="10" t="s">
        <v>9</v>
      </c>
      <c r="B27" s="11">
        <v>14.03</v>
      </c>
    </row>
    <row r="28" spans="1:4" x14ac:dyDescent="0.35">
      <c r="A28" s="10" t="s">
        <v>40</v>
      </c>
      <c r="B28" s="11">
        <v>13.62</v>
      </c>
    </row>
    <row r="29" spans="1:4" x14ac:dyDescent="0.35">
      <c r="A29" s="10" t="s">
        <v>109</v>
      </c>
      <c r="B29" s="11">
        <v>12.04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A52F-DB10-4120-88E0-4F607D9CC3BE}">
  <dimension ref="A1:B7"/>
  <sheetViews>
    <sheetView workbookViewId="0">
      <selection activeCell="G29" sqref="G29"/>
    </sheetView>
  </sheetViews>
  <sheetFormatPr defaultRowHeight="14.5" x14ac:dyDescent="0.35"/>
  <sheetData>
    <row r="1" spans="1:2" x14ac:dyDescent="0.35">
      <c r="A1" t="s">
        <v>242</v>
      </c>
      <c r="B1" s="19">
        <v>12.297460999999998</v>
      </c>
    </row>
    <row r="2" spans="1:2" x14ac:dyDescent="0.35">
      <c r="A2" t="s">
        <v>244</v>
      </c>
      <c r="B2" s="19">
        <v>10.526462</v>
      </c>
    </row>
    <row r="3" spans="1:2" x14ac:dyDescent="0.35">
      <c r="A3" t="s">
        <v>237</v>
      </c>
      <c r="B3" s="19">
        <v>5.8448339999999996</v>
      </c>
    </row>
    <row r="4" spans="1:2" x14ac:dyDescent="0.35">
      <c r="A4" t="s">
        <v>245</v>
      </c>
      <c r="B4" s="19">
        <v>4.5913219999999999</v>
      </c>
    </row>
    <row r="5" spans="1:2" x14ac:dyDescent="0.35">
      <c r="A5" t="s">
        <v>246</v>
      </c>
      <c r="B5" s="19">
        <v>4.4571430000000003</v>
      </c>
    </row>
    <row r="6" spans="1:2" x14ac:dyDescent="0.35">
      <c r="A6" t="s">
        <v>247</v>
      </c>
      <c r="B6" s="19">
        <v>4.1067790000000004</v>
      </c>
    </row>
    <row r="7" spans="1:2" x14ac:dyDescent="0.35">
      <c r="A7" t="s">
        <v>248</v>
      </c>
      <c r="B7" s="19">
        <v>3.9888629999999998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topLeftCell="A8" workbookViewId="0">
      <selection activeCell="B10" sqref="B1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147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50</v>
      </c>
      <c r="B4" s="8" t="s">
        <v>99</v>
      </c>
      <c r="C4" s="8" t="s">
        <v>51</v>
      </c>
      <c r="D4" s="9">
        <v>0.17878281769323681</v>
      </c>
    </row>
    <row r="5" spans="1:4" ht="26" x14ac:dyDescent="0.35">
      <c r="A5" s="8" t="s">
        <v>136</v>
      </c>
      <c r="B5" s="8" t="s">
        <v>137</v>
      </c>
      <c r="C5" s="8" t="s">
        <v>138</v>
      </c>
      <c r="D5" s="9">
        <v>0.14838297723400795</v>
      </c>
    </row>
    <row r="6" spans="1:4" x14ac:dyDescent="0.35">
      <c r="A6" s="8" t="s">
        <v>139</v>
      </c>
      <c r="B6" s="8" t="s">
        <v>140</v>
      </c>
      <c r="C6" s="8" t="s">
        <v>51</v>
      </c>
      <c r="D6" s="9">
        <v>0.12504479253196071</v>
      </c>
    </row>
    <row r="7" spans="1:4" ht="26" x14ac:dyDescent="0.35">
      <c r="A7" s="8" t="s">
        <v>141</v>
      </c>
      <c r="B7" s="8" t="s">
        <v>142</v>
      </c>
      <c r="C7" s="8" t="s">
        <v>138</v>
      </c>
      <c r="D7" s="9">
        <v>0.1173934608122517</v>
      </c>
    </row>
    <row r="8" spans="1:4" x14ac:dyDescent="0.35">
      <c r="A8" s="8" t="s">
        <v>143</v>
      </c>
      <c r="B8" s="8" t="s">
        <v>144</v>
      </c>
      <c r="C8" s="8" t="s">
        <v>51</v>
      </c>
      <c r="D8" s="9">
        <v>8.8241244754990608E-2</v>
      </c>
    </row>
    <row r="9" spans="1:4" x14ac:dyDescent="0.35">
      <c r="A9" s="8" t="s">
        <v>145</v>
      </c>
      <c r="B9" s="8" t="s">
        <v>146</v>
      </c>
      <c r="C9" s="8" t="s">
        <v>51</v>
      </c>
      <c r="D9" s="9">
        <v>7.7745711790820238E-2</v>
      </c>
    </row>
    <row r="10" spans="1:4" x14ac:dyDescent="0.35">
      <c r="A10" s="8" t="s">
        <v>81</v>
      </c>
      <c r="B10" s="8" t="s">
        <v>82</v>
      </c>
      <c r="C10" s="8" t="s">
        <v>83</v>
      </c>
      <c r="D10" s="9">
        <v>5.0092669607615749E-2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+'Internet ETF'!A1</f>
        <v>Sanjeev Bikhchandani</v>
      </c>
      <c r="B16" s="26"/>
      <c r="C16" s="27">
        <v>0.125</v>
      </c>
      <c r="D16" s="28"/>
    </row>
    <row r="17" spans="1:4" ht="15" thickBot="1" x14ac:dyDescent="0.4">
      <c r="A17" s="26" t="str">
        <f>+'Internet ETF'!A2</f>
        <v>PSU</v>
      </c>
      <c r="B17" s="26"/>
      <c r="C17" s="27">
        <v>5.0099999999999999E-2</v>
      </c>
      <c r="D17" s="28"/>
    </row>
    <row r="18" spans="1:4" ht="15" thickBot="1" x14ac:dyDescent="0.4">
      <c r="A18" s="26" t="str">
        <f>+'Internet ETF'!A3</f>
        <v>Motilal Oswal</v>
      </c>
      <c r="B18" s="26"/>
      <c r="C18" s="27">
        <v>3.5799999999999998E-2</v>
      </c>
      <c r="D18" s="28"/>
    </row>
    <row r="19" spans="1:4" ht="15" thickBot="1" x14ac:dyDescent="0.4">
      <c r="A19" s="26" t="str">
        <f>+'Internet ETF'!A4</f>
        <v>IIFL</v>
      </c>
      <c r="B19" s="26"/>
      <c r="C19" s="27">
        <v>8.9999999999999993E-3</v>
      </c>
      <c r="D19" s="28"/>
    </row>
    <row r="20" spans="1:4" ht="15" thickBot="1" x14ac:dyDescent="0.4">
      <c r="A20" s="26" t="str">
        <f>+'Internet ETF'!A5</f>
        <v>Thomas Cook - MNC</v>
      </c>
      <c r="B20" s="26"/>
      <c r="C20" s="27">
        <v>5.7999999999999996E-3</v>
      </c>
      <c r="D20" s="28"/>
    </row>
    <row r="21" spans="1:4" ht="15" thickBot="1" x14ac:dyDescent="0.4">
      <c r="A21" s="26" t="str">
        <f>+'Internet ETF'!A6</f>
        <v>Mukesh Ambani</v>
      </c>
      <c r="B21" s="26"/>
      <c r="C21" s="27">
        <v>3.8999999999999998E-3</v>
      </c>
      <c r="D21" s="28"/>
    </row>
    <row r="22" spans="1:4" ht="15" thickBot="1" x14ac:dyDescent="0.4">
      <c r="A22" s="26">
        <f>+'Internet ETF'!A7</f>
        <v>0</v>
      </c>
      <c r="B22" s="26"/>
      <c r="C22" s="34"/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51</v>
      </c>
      <c r="B26" s="11">
        <v>54.15</v>
      </c>
    </row>
    <row r="27" spans="1:4" x14ac:dyDescent="0.35">
      <c r="A27" s="10" t="s">
        <v>138</v>
      </c>
      <c r="B27" s="11">
        <v>27.31</v>
      </c>
    </row>
    <row r="28" spans="1:4" x14ac:dyDescent="0.35">
      <c r="A28" s="10" t="s">
        <v>34</v>
      </c>
      <c r="B28" s="11">
        <v>8.69</v>
      </c>
    </row>
    <row r="29" spans="1:4" x14ac:dyDescent="0.35">
      <c r="A29" s="10" t="s">
        <v>83</v>
      </c>
      <c r="B29" s="11">
        <v>8.39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62DD-9B69-4B25-95F2-D89D96F13BCC}">
  <dimension ref="A1:B6"/>
  <sheetViews>
    <sheetView workbookViewId="0">
      <selection activeCell="P45" sqref="P45"/>
    </sheetView>
  </sheetViews>
  <sheetFormatPr defaultRowHeight="14.5" x14ac:dyDescent="0.35"/>
  <sheetData>
    <row r="1" spans="1:2" x14ac:dyDescent="0.35">
      <c r="A1" t="s">
        <v>249</v>
      </c>
      <c r="B1" s="19">
        <v>12.504220999999999</v>
      </c>
    </row>
    <row r="2" spans="1:2" x14ac:dyDescent="0.35">
      <c r="A2" t="s">
        <v>218</v>
      </c>
      <c r="B2" s="19">
        <v>5.009163</v>
      </c>
    </row>
    <row r="3" spans="1:2" x14ac:dyDescent="0.35">
      <c r="A3" t="s">
        <v>250</v>
      </c>
      <c r="B3" s="19">
        <v>3.5831529999999998</v>
      </c>
    </row>
    <row r="4" spans="1:2" x14ac:dyDescent="0.35">
      <c r="A4" t="s">
        <v>251</v>
      </c>
      <c r="B4" s="19">
        <v>0.90047699999999997</v>
      </c>
    </row>
    <row r="5" spans="1:2" x14ac:dyDescent="0.35">
      <c r="A5" t="s">
        <v>252</v>
      </c>
      <c r="B5" s="19">
        <v>0.58348</v>
      </c>
    </row>
    <row r="6" spans="1:2" x14ac:dyDescent="0.35">
      <c r="A6" t="s">
        <v>220</v>
      </c>
      <c r="B6" s="19">
        <v>0.39372499999999999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topLeftCell="A9" workbookViewId="0">
      <selection activeCell="C21" sqref="C21:D21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148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0.12841042599260746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8.8542397326164729E-2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8.2692320346557657E-2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4.7794586992956599E-2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4.6893734224525453E-2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3.9874045363323361E-2</v>
      </c>
    </row>
    <row r="10" spans="1:4" x14ac:dyDescent="0.35">
      <c r="A10" s="8" t="s">
        <v>120</v>
      </c>
      <c r="B10" s="8" t="s">
        <v>121</v>
      </c>
      <c r="C10" s="8" t="s">
        <v>9</v>
      </c>
      <c r="D10" s="9">
        <v>3.3889738808400703E-2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+'Nifty 50 index'!A1</f>
        <v>HDFC</v>
      </c>
      <c r="B16" s="26"/>
      <c r="C16" s="27">
        <v>0.1353</v>
      </c>
      <c r="D16" s="28"/>
    </row>
    <row r="17" spans="1:4" ht="15" thickBot="1" x14ac:dyDescent="0.4">
      <c r="A17" s="26" t="str">
        <f>+'Nifty 50 index'!A2</f>
        <v>Mukesh Ambani</v>
      </c>
      <c r="B17" s="26"/>
      <c r="C17" s="27">
        <v>9.69E-2</v>
      </c>
      <c r="D17" s="28"/>
    </row>
    <row r="18" spans="1:4" ht="15" thickBot="1" x14ac:dyDescent="0.4">
      <c r="A18" s="26" t="str">
        <f>+'Nifty 50 index'!A3</f>
        <v>ICICI</v>
      </c>
      <c r="B18" s="26"/>
      <c r="C18" s="27">
        <v>8.2699999999999996E-2</v>
      </c>
      <c r="D18" s="28"/>
    </row>
    <row r="19" spans="1:4" ht="15" thickBot="1" x14ac:dyDescent="0.4">
      <c r="A19" s="26" t="str">
        <f>+'Nifty 50 index'!A4</f>
        <v>Tata</v>
      </c>
      <c r="B19" s="26"/>
      <c r="C19" s="27">
        <v>7.22E-2</v>
      </c>
      <c r="D19" s="28"/>
    </row>
    <row r="20" spans="1:4" ht="15" thickBot="1" x14ac:dyDescent="0.4">
      <c r="A20" s="26" t="str">
        <f>+'Nifty 50 index'!A5</f>
        <v>PSU</v>
      </c>
      <c r="B20" s="26"/>
      <c r="C20" s="27">
        <v>5.04E-2</v>
      </c>
      <c r="D20" s="28"/>
    </row>
    <row r="21" spans="1:4" ht="15" thickBot="1" x14ac:dyDescent="0.4">
      <c r="A21" s="26" t="str">
        <f>+'Nifty 50 index'!A6</f>
        <v>Bharti</v>
      </c>
      <c r="B21" s="26"/>
      <c r="C21" s="27">
        <v>4.7800000000000002E-2</v>
      </c>
      <c r="D21" s="28"/>
    </row>
    <row r="22" spans="1:4" ht="15" thickBot="1" x14ac:dyDescent="0.4">
      <c r="A22" s="26" t="str">
        <f>+'Nifty 50 index'!A7</f>
        <v>Infosys</v>
      </c>
      <c r="B22" s="26"/>
      <c r="C22" s="34">
        <v>4.6899999999999997E-2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30.17</v>
      </c>
    </row>
    <row r="27" spans="1:4" x14ac:dyDescent="0.35">
      <c r="A27" s="10" t="s">
        <v>14</v>
      </c>
      <c r="B27" s="11">
        <v>10.19</v>
      </c>
    </row>
    <row r="28" spans="1:4" x14ac:dyDescent="0.35">
      <c r="A28" s="10" t="s">
        <v>6</v>
      </c>
      <c r="B28" s="11">
        <v>8.85</v>
      </c>
    </row>
    <row r="29" spans="1:4" x14ac:dyDescent="0.35">
      <c r="A29" s="10" t="s">
        <v>54</v>
      </c>
      <c r="B29" s="11">
        <v>6.79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6009-E000-4E92-8985-FB3EBDBB2CC6}">
  <dimension ref="A1:B7"/>
  <sheetViews>
    <sheetView workbookViewId="0">
      <selection activeCell="A8" sqref="A8:XFD8"/>
    </sheetView>
  </sheetViews>
  <sheetFormatPr defaultRowHeight="14.5" x14ac:dyDescent="0.35"/>
  <sheetData>
    <row r="1" spans="1:2" x14ac:dyDescent="0.35">
      <c r="A1" t="s">
        <v>219</v>
      </c>
      <c r="B1" s="19">
        <v>13.559293</v>
      </c>
    </row>
    <row r="2" spans="1:2" x14ac:dyDescent="0.35">
      <c r="A2" t="s">
        <v>220</v>
      </c>
      <c r="B2" s="19">
        <v>9.7158569999999997</v>
      </c>
    </row>
    <row r="3" spans="1:2" x14ac:dyDescent="0.35">
      <c r="A3" t="s">
        <v>222</v>
      </c>
      <c r="B3" s="19">
        <v>8.2899630000000002</v>
      </c>
    </row>
    <row r="4" spans="1:2" x14ac:dyDescent="0.35">
      <c r="A4" t="s">
        <v>221</v>
      </c>
      <c r="B4" s="19">
        <v>7.2396560000000001</v>
      </c>
    </row>
    <row r="5" spans="1:2" x14ac:dyDescent="0.35">
      <c r="A5" t="s">
        <v>218</v>
      </c>
      <c r="B5" s="19">
        <v>5.0559349999999998</v>
      </c>
    </row>
    <row r="6" spans="1:2" x14ac:dyDescent="0.35">
      <c r="A6" t="s">
        <v>223</v>
      </c>
      <c r="B6" s="19">
        <v>4.7914409999999998</v>
      </c>
    </row>
    <row r="7" spans="1:2" x14ac:dyDescent="0.35">
      <c r="A7" t="s">
        <v>241</v>
      </c>
      <c r="B7" s="19">
        <v>4.7011289999999999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topLeftCell="A16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149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0.12801562667298433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8.8249596443931114E-2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8.2467100342735189E-2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4.7608630443836591E-2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4.6789848947857558E-2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3.9649710451698419E-2</v>
      </c>
    </row>
    <row r="10" spans="1:4" x14ac:dyDescent="0.35">
      <c r="A10" s="8" t="s">
        <v>120</v>
      </c>
      <c r="B10" s="8" t="s">
        <v>121</v>
      </c>
      <c r="C10" s="8" t="s">
        <v>9</v>
      </c>
      <c r="D10" s="9">
        <v>3.3793038251233677E-2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+'Nifty 50 ETF'!A1</f>
        <v>HDFC</v>
      </c>
      <c r="B16" s="26"/>
      <c r="C16" s="27">
        <v>0.1348</v>
      </c>
      <c r="D16" s="28"/>
    </row>
    <row r="17" spans="1:4" ht="15" thickBot="1" x14ac:dyDescent="0.4">
      <c r="A17" s="26" t="str">
        <f>+'Nifty 50 ETF'!A2</f>
        <v>Mukesh Ambani</v>
      </c>
      <c r="B17" s="26"/>
      <c r="C17" s="27">
        <v>9.6600000000000005E-2</v>
      </c>
      <c r="D17" s="28"/>
    </row>
    <row r="18" spans="1:4" ht="15" thickBot="1" x14ac:dyDescent="0.4">
      <c r="A18" s="26" t="str">
        <f>+'Nifty 50 ETF'!A3</f>
        <v>ICICI</v>
      </c>
      <c r="B18" s="26"/>
      <c r="C18" s="27">
        <v>8.2500000000000004E-2</v>
      </c>
      <c r="D18" s="28"/>
    </row>
    <row r="19" spans="1:4" ht="15" thickBot="1" x14ac:dyDescent="0.4">
      <c r="A19" s="26" t="str">
        <f>+'Nifty 50 ETF'!A4</f>
        <v>Tata</v>
      </c>
      <c r="B19" s="26"/>
      <c r="C19" s="27">
        <v>7.1999999999999995E-2</v>
      </c>
      <c r="D19" s="28"/>
    </row>
    <row r="20" spans="1:4" ht="15" thickBot="1" x14ac:dyDescent="0.4">
      <c r="A20" s="26" t="str">
        <f>+'Nifty 50 ETF'!A5</f>
        <v>PSU</v>
      </c>
      <c r="B20" s="26"/>
      <c r="C20" s="27">
        <v>5.0299999999999997E-2</v>
      </c>
      <c r="D20" s="28"/>
    </row>
    <row r="21" spans="1:4" ht="15" thickBot="1" x14ac:dyDescent="0.4">
      <c r="A21" s="26" t="str">
        <f>+'Nifty 50 ETF'!A6</f>
        <v>Bharti</v>
      </c>
      <c r="B21" s="26"/>
      <c r="C21" s="27">
        <v>4.7600000000000003E-2</v>
      </c>
      <c r="D21" s="28"/>
    </row>
    <row r="22" spans="1:4" ht="15" thickBot="1" x14ac:dyDescent="0.4">
      <c r="A22" s="26" t="str">
        <f>+'Nifty 50 ETF'!A7</f>
        <v>Infosys</v>
      </c>
      <c r="B22" s="26"/>
      <c r="C22" s="34">
        <v>4.6800000000000001E-2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30.08</v>
      </c>
    </row>
    <row r="27" spans="1:4" x14ac:dyDescent="0.35">
      <c r="A27" s="10" t="s">
        <v>14</v>
      </c>
      <c r="B27" s="11">
        <v>10.17</v>
      </c>
    </row>
    <row r="28" spans="1:4" x14ac:dyDescent="0.35">
      <c r="A28" s="10" t="s">
        <v>6</v>
      </c>
      <c r="B28" s="11">
        <v>8.82</v>
      </c>
    </row>
    <row r="29" spans="1:4" x14ac:dyDescent="0.35">
      <c r="A29" s="10" t="s">
        <v>54</v>
      </c>
      <c r="B29" s="11">
        <v>6.72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4CFC-BA8E-4467-A26D-50B500926306}">
  <dimension ref="A1:B7"/>
  <sheetViews>
    <sheetView workbookViewId="0">
      <selection activeCell="A8" sqref="A8:XFD9"/>
    </sheetView>
  </sheetViews>
  <sheetFormatPr defaultRowHeight="14.5" x14ac:dyDescent="0.35"/>
  <sheetData>
    <row r="1" spans="1:2" x14ac:dyDescent="0.35">
      <c r="A1" t="s">
        <v>219</v>
      </c>
      <c r="B1" s="19">
        <v>13.481680000000001</v>
      </c>
    </row>
    <row r="2" spans="1:2" x14ac:dyDescent="0.35">
      <c r="A2" t="s">
        <v>220</v>
      </c>
      <c r="B2" s="19">
        <v>9.6604590000000012</v>
      </c>
    </row>
    <row r="3" spans="1:2" x14ac:dyDescent="0.35">
      <c r="A3" t="s">
        <v>222</v>
      </c>
      <c r="B3" s="19">
        <v>8.2466380000000008</v>
      </c>
    </row>
    <row r="4" spans="1:2" x14ac:dyDescent="0.35">
      <c r="A4" t="s">
        <v>221</v>
      </c>
      <c r="B4" s="19">
        <v>7.1958149999999987</v>
      </c>
    </row>
    <row r="5" spans="1:2" x14ac:dyDescent="0.35">
      <c r="A5" t="s">
        <v>218</v>
      </c>
      <c r="B5" s="19">
        <v>5.0275910000000001</v>
      </c>
    </row>
    <row r="6" spans="1:2" x14ac:dyDescent="0.35">
      <c r="A6" t="s">
        <v>223</v>
      </c>
      <c r="B6" s="19">
        <v>4.760821</v>
      </c>
    </row>
    <row r="7" spans="1:2" x14ac:dyDescent="0.35">
      <c r="A7" t="s">
        <v>241</v>
      </c>
      <c r="B7" s="19">
        <v>4.6789440000000004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F38" sqref="F3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152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91</v>
      </c>
      <c r="B4" s="8" t="s">
        <v>92</v>
      </c>
      <c r="C4" s="8" t="s">
        <v>93</v>
      </c>
      <c r="D4" s="9">
        <v>0.2132743924855191</v>
      </c>
    </row>
    <row r="5" spans="1:4" x14ac:dyDescent="0.35">
      <c r="A5" s="8" t="s">
        <v>153</v>
      </c>
      <c r="B5" s="8" t="s">
        <v>154</v>
      </c>
      <c r="C5" s="8" t="s">
        <v>93</v>
      </c>
      <c r="D5" s="9">
        <v>0.16904609186258168</v>
      </c>
    </row>
    <row r="6" spans="1:4" x14ac:dyDescent="0.35">
      <c r="A6" s="8" t="s">
        <v>155</v>
      </c>
      <c r="B6" s="8" t="s">
        <v>156</v>
      </c>
      <c r="C6" s="8" t="s">
        <v>133</v>
      </c>
      <c r="D6" s="9">
        <v>8.9496739683261925E-2</v>
      </c>
    </row>
    <row r="7" spans="1:4" x14ac:dyDescent="0.35">
      <c r="A7" s="8" t="s">
        <v>157</v>
      </c>
      <c r="B7" s="8" t="s">
        <v>158</v>
      </c>
      <c r="C7" s="8" t="s">
        <v>93</v>
      </c>
      <c r="D7" s="9">
        <v>8.9095185086782852E-2</v>
      </c>
    </row>
    <row r="8" spans="1:4" x14ac:dyDescent="0.35">
      <c r="A8" s="8" t="s">
        <v>174</v>
      </c>
      <c r="B8" s="8" t="s">
        <v>159</v>
      </c>
      <c r="C8" s="8" t="s">
        <v>93</v>
      </c>
      <c r="D8" s="9">
        <v>7.8185340197922878E-2</v>
      </c>
    </row>
    <row r="9" spans="1:4" x14ac:dyDescent="0.35">
      <c r="A9" s="8" t="s">
        <v>131</v>
      </c>
      <c r="B9" s="8" t="s">
        <v>132</v>
      </c>
      <c r="C9" s="8" t="s">
        <v>133</v>
      </c>
      <c r="D9" s="9">
        <v>6.2715387041041071E-2</v>
      </c>
    </row>
    <row r="10" spans="1:4" x14ac:dyDescent="0.35">
      <c r="A10" s="8" t="s">
        <v>206</v>
      </c>
      <c r="B10" s="8" t="s">
        <v>207</v>
      </c>
      <c r="C10" s="8" t="s">
        <v>133</v>
      </c>
      <c r="D10" s="9">
        <v>5.1452582378715903E-2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+'Bse power '!A1</f>
        <v>PSU</v>
      </c>
      <c r="B16" s="26"/>
      <c r="C16" s="27">
        <v>0.46660000000000001</v>
      </c>
      <c r="D16" s="28"/>
    </row>
    <row r="17" spans="1:4" ht="15" thickBot="1" x14ac:dyDescent="0.4">
      <c r="A17" s="26" t="str">
        <f>+'Bse power '!A2</f>
        <v>Adani</v>
      </c>
      <c r="B17" s="26"/>
      <c r="C17" s="27">
        <v>0.1215</v>
      </c>
      <c r="D17" s="28"/>
    </row>
    <row r="18" spans="1:4" ht="15" thickBot="1" x14ac:dyDescent="0.4">
      <c r="A18" s="26" t="str">
        <f>+'Bse power '!A3</f>
        <v>Suzlon</v>
      </c>
      <c r="B18" s="26"/>
      <c r="C18" s="27">
        <v>8.9499999999999996E-2</v>
      </c>
      <c r="D18" s="28"/>
    </row>
    <row r="19" spans="1:4" ht="15" thickBot="1" x14ac:dyDescent="0.4">
      <c r="A19" s="26" t="str">
        <f>+'Bse power '!A4</f>
        <v>Tata</v>
      </c>
      <c r="B19" s="26"/>
      <c r="C19" s="27">
        <v>8.9099999999999999E-2</v>
      </c>
      <c r="D19" s="28"/>
    </row>
    <row r="20" spans="1:4" ht="15" thickBot="1" x14ac:dyDescent="0.4">
      <c r="A20" s="26" t="str">
        <f>+'Bse power '!A5</f>
        <v>Murugappa Chettiar</v>
      </c>
      <c r="B20" s="26"/>
      <c r="C20" s="27">
        <v>6.2700000000000006E-2</v>
      </c>
      <c r="D20" s="28"/>
    </row>
    <row r="21" spans="1:4" ht="15" thickBot="1" x14ac:dyDescent="0.4">
      <c r="A21" s="26" t="str">
        <f>+'Bse power '!A6</f>
        <v>Siemens - MNC</v>
      </c>
      <c r="B21" s="26"/>
      <c r="C21" s="27">
        <v>4.0399999999999998E-2</v>
      </c>
      <c r="D21" s="28"/>
    </row>
    <row r="22" spans="1:4" ht="15" thickBot="1" x14ac:dyDescent="0.4">
      <c r="A22" s="26" t="str">
        <f>+'Bse power '!A7</f>
        <v>ABB India - MNC</v>
      </c>
      <c r="B22" s="26"/>
      <c r="C22" s="34">
        <v>3.7600000000000001E-2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93</v>
      </c>
      <c r="B26" s="11">
        <v>69.67</v>
      </c>
    </row>
    <row r="27" spans="1:4" x14ac:dyDescent="0.35">
      <c r="A27" s="10" t="s">
        <v>133</v>
      </c>
      <c r="B27" s="11">
        <v>29.69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B9AA-DD74-4164-94B0-A607F7151CC4}">
  <dimension ref="A1:B7"/>
  <sheetViews>
    <sheetView workbookViewId="0">
      <selection activeCell="A8" sqref="A8:XFD8"/>
    </sheetView>
  </sheetViews>
  <sheetFormatPr defaultRowHeight="14.5" x14ac:dyDescent="0.35"/>
  <sheetData>
    <row r="1" spans="1:2" x14ac:dyDescent="0.35">
      <c r="A1" t="s">
        <v>218</v>
      </c>
      <c r="B1" s="19">
        <v>46.659950000000009</v>
      </c>
    </row>
    <row r="2" spans="1:2" x14ac:dyDescent="0.35">
      <c r="A2" t="s">
        <v>253</v>
      </c>
      <c r="B2" s="19">
        <v>12.154153000000001</v>
      </c>
    </row>
    <row r="3" spans="1:2" x14ac:dyDescent="0.35">
      <c r="A3" t="s">
        <v>254</v>
      </c>
      <c r="B3" s="19">
        <v>8.949465</v>
      </c>
    </row>
    <row r="4" spans="1:2" x14ac:dyDescent="0.35">
      <c r="A4" t="s">
        <v>221</v>
      </c>
      <c r="B4" s="19">
        <v>8.9093099999999996</v>
      </c>
    </row>
    <row r="5" spans="1:2" x14ac:dyDescent="0.35">
      <c r="A5" t="s">
        <v>227</v>
      </c>
      <c r="B5" s="19">
        <v>6.2713919999999996</v>
      </c>
    </row>
    <row r="6" spans="1:2" x14ac:dyDescent="0.35">
      <c r="A6" t="s">
        <v>255</v>
      </c>
      <c r="B6" s="19">
        <v>4.040184</v>
      </c>
    </row>
    <row r="7" spans="1:2" x14ac:dyDescent="0.35">
      <c r="A7" t="s">
        <v>256</v>
      </c>
      <c r="B7" s="19">
        <v>3.762486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opLeftCell="A24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9" t="s">
        <v>33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35</v>
      </c>
      <c r="B4" s="8" t="s">
        <v>36</v>
      </c>
      <c r="C4" s="8" t="s">
        <v>34</v>
      </c>
      <c r="D4" s="9">
        <v>2.5784448291842191E-2</v>
      </c>
    </row>
    <row r="5" spans="1:4" ht="26" x14ac:dyDescent="0.35">
      <c r="A5" s="8" t="s">
        <v>78</v>
      </c>
      <c r="B5" s="8" t="s">
        <v>79</v>
      </c>
      <c r="C5" s="8" t="s">
        <v>40</v>
      </c>
      <c r="D5" s="9">
        <v>2.0102668664000269E-2</v>
      </c>
    </row>
    <row r="6" spans="1:4" x14ac:dyDescent="0.35">
      <c r="A6" s="8" t="s">
        <v>37</v>
      </c>
      <c r="B6" s="8" t="s">
        <v>38</v>
      </c>
      <c r="C6" s="8" t="s">
        <v>34</v>
      </c>
      <c r="D6" s="9">
        <v>1.4453292758565623E-2</v>
      </c>
    </row>
    <row r="7" spans="1:4" x14ac:dyDescent="0.35">
      <c r="A7" s="8" t="s">
        <v>128</v>
      </c>
      <c r="B7" s="8" t="s">
        <v>129</v>
      </c>
      <c r="C7" s="8" t="s">
        <v>130</v>
      </c>
      <c r="D7" s="9">
        <v>1.2591589778705801E-2</v>
      </c>
    </row>
    <row r="8" spans="1:4" x14ac:dyDescent="0.35">
      <c r="A8" s="8" t="s">
        <v>105</v>
      </c>
      <c r="B8" s="8" t="s">
        <v>106</v>
      </c>
      <c r="C8" s="8" t="s">
        <v>9</v>
      </c>
      <c r="D8" s="9">
        <v>1.1745823869081301E-2</v>
      </c>
    </row>
    <row r="9" spans="1:4" ht="26" x14ac:dyDescent="0.35">
      <c r="A9" s="8" t="s">
        <v>126</v>
      </c>
      <c r="B9" s="8" t="s">
        <v>127</v>
      </c>
      <c r="C9" s="8" t="s">
        <v>90</v>
      </c>
      <c r="D9" s="9">
        <v>1.1435761079304914E-2</v>
      </c>
    </row>
    <row r="10" spans="1:4" ht="26" x14ac:dyDescent="0.35">
      <c r="A10" s="8" t="s">
        <v>199</v>
      </c>
      <c r="B10" s="8" t="s">
        <v>200</v>
      </c>
      <c r="C10" s="8" t="s">
        <v>59</v>
      </c>
      <c r="D10" s="9">
        <v>1.0574596337071829E-2</v>
      </c>
    </row>
    <row r="12" spans="1:4" ht="15" thickBot="1" x14ac:dyDescent="0.4"/>
    <row r="13" spans="1:4" ht="15" thickBot="1" x14ac:dyDescent="0.4">
      <c r="A13" s="30" t="s">
        <v>20</v>
      </c>
      <c r="B13" s="31"/>
      <c r="C13" s="31"/>
      <c r="D13" s="32"/>
    </row>
    <row r="14" spans="1:4" ht="15" thickBot="1" x14ac:dyDescent="0.4">
      <c r="A14" s="22" t="s">
        <v>18</v>
      </c>
      <c r="B14" s="23"/>
      <c r="C14" s="24" t="s">
        <v>19</v>
      </c>
      <c r="D14" s="25"/>
    </row>
    <row r="15" spans="1:4" ht="15" thickBot="1" x14ac:dyDescent="0.4">
      <c r="A15" s="36" t="str">
        <f>+'small cap 250 Index'!A1</f>
        <v>PSU</v>
      </c>
      <c r="B15" s="37"/>
      <c r="C15" s="27">
        <v>6.6500000000000004E-2</v>
      </c>
      <c r="D15" s="28"/>
    </row>
    <row r="16" spans="1:4" ht="15" thickBot="1" x14ac:dyDescent="0.4">
      <c r="A16" s="36" t="str">
        <f>+'small cap 250 Index'!A2</f>
        <v>MNC</v>
      </c>
      <c r="B16" s="37"/>
      <c r="C16" s="27">
        <v>3.1600000000000003E-2</v>
      </c>
      <c r="D16" s="28"/>
    </row>
    <row r="17" spans="1:4" ht="15" thickBot="1" x14ac:dyDescent="0.4">
      <c r="A17" s="36" t="str">
        <f>+'small cap 250 Index'!A3</f>
        <v>MCX</v>
      </c>
      <c r="B17" s="37"/>
      <c r="C17" s="27">
        <v>2.58E-2</v>
      </c>
      <c r="D17" s="28"/>
    </row>
    <row r="18" spans="1:4" ht="15" thickBot="1" x14ac:dyDescent="0.4">
      <c r="A18" s="36" t="str">
        <f>+'small cap 250 Index'!A4</f>
        <v>Murugappa Chettiar</v>
      </c>
      <c r="B18" s="37"/>
      <c r="C18" s="27">
        <v>1.9400000000000001E-2</v>
      </c>
      <c r="D18" s="28"/>
    </row>
    <row r="19" spans="1:4" ht="15" thickBot="1" x14ac:dyDescent="0.4">
      <c r="A19" s="36" t="str">
        <f>+'small cap 250 Index'!A5</f>
        <v>RP Sanjiv Goenka</v>
      </c>
      <c r="B19" s="37"/>
      <c r="C19" s="27">
        <v>1.5299999999999999E-2</v>
      </c>
      <c r="D19" s="28"/>
    </row>
    <row r="20" spans="1:4" ht="15" thickBot="1" x14ac:dyDescent="0.4">
      <c r="A20" s="36" t="str">
        <f>+'small cap 250 Index'!A6</f>
        <v>CDSL</v>
      </c>
      <c r="B20" s="37"/>
      <c r="C20" s="27">
        <v>1.4500000000000001E-2</v>
      </c>
      <c r="D20" s="28"/>
    </row>
    <row r="21" spans="1:4" ht="15" thickBot="1" x14ac:dyDescent="0.4">
      <c r="A21" s="36" t="str">
        <f>+'small cap 250 Index'!A7</f>
        <v>RPG Enterprises</v>
      </c>
      <c r="B21" s="37"/>
      <c r="C21" s="34">
        <v>1.29E-2</v>
      </c>
      <c r="D21" s="35"/>
    </row>
    <row r="22" spans="1:4" ht="15" thickBot="1" x14ac:dyDescent="0.4"/>
    <row r="23" spans="1:4" ht="15" thickBot="1" x14ac:dyDescent="0.4">
      <c r="A23" s="33" t="s">
        <v>22</v>
      </c>
      <c r="B23" s="2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40</v>
      </c>
      <c r="B25" s="11">
        <v>9.85</v>
      </c>
    </row>
    <row r="26" spans="1:4" x14ac:dyDescent="0.35">
      <c r="A26" s="10" t="s">
        <v>32</v>
      </c>
      <c r="B26" s="11">
        <v>9.5</v>
      </c>
    </row>
    <row r="27" spans="1:4" x14ac:dyDescent="0.35">
      <c r="A27" s="10" t="s">
        <v>34</v>
      </c>
      <c r="B27" s="11">
        <v>8.7200000000000006</v>
      </c>
    </row>
    <row r="28" spans="1:4" x14ac:dyDescent="0.35">
      <c r="A28" s="10" t="s">
        <v>96</v>
      </c>
      <c r="B28" s="11">
        <v>6.82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topLeftCell="A14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160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163</v>
      </c>
      <c r="B4" s="8" t="s">
        <v>164</v>
      </c>
      <c r="C4" s="8" t="s">
        <v>165</v>
      </c>
      <c r="D4" s="9">
        <v>3.8416634337053689E-2</v>
      </c>
    </row>
    <row r="5" spans="1:4" x14ac:dyDescent="0.35">
      <c r="A5" s="8" t="s">
        <v>67</v>
      </c>
      <c r="B5" s="8" t="s">
        <v>68</v>
      </c>
      <c r="C5" s="8" t="s">
        <v>66</v>
      </c>
      <c r="D5" s="9">
        <v>3.7074356766760234E-2</v>
      </c>
    </row>
    <row r="6" spans="1:4" x14ac:dyDescent="0.35">
      <c r="A6" s="8" t="s">
        <v>161</v>
      </c>
      <c r="B6" s="8" t="s">
        <v>162</v>
      </c>
      <c r="C6" s="8" t="s">
        <v>54</v>
      </c>
      <c r="D6" s="9">
        <v>3.5644780876281472E-2</v>
      </c>
    </row>
    <row r="7" spans="1:4" ht="26" x14ac:dyDescent="0.35">
      <c r="A7" s="8" t="s">
        <v>134</v>
      </c>
      <c r="B7" s="8" t="s">
        <v>135</v>
      </c>
      <c r="C7" s="8" t="s">
        <v>40</v>
      </c>
      <c r="D7" s="9">
        <v>3.5368258498432434E-2</v>
      </c>
    </row>
    <row r="8" spans="1:4" ht="26" x14ac:dyDescent="0.35">
      <c r="A8" s="8" t="s">
        <v>175</v>
      </c>
      <c r="B8" s="8" t="s">
        <v>176</v>
      </c>
      <c r="C8" s="8" t="s">
        <v>32</v>
      </c>
      <c r="D8" s="9">
        <v>3.1489378802261478E-2</v>
      </c>
    </row>
    <row r="9" spans="1:4" x14ac:dyDescent="0.35">
      <c r="A9" s="8" t="s">
        <v>177</v>
      </c>
      <c r="B9" s="8" t="s">
        <v>178</v>
      </c>
      <c r="C9" s="8" t="s">
        <v>6</v>
      </c>
      <c r="D9" s="9">
        <v>2.9966288810619E-2</v>
      </c>
    </row>
    <row r="10" spans="1:4" x14ac:dyDescent="0.35">
      <c r="A10" s="8" t="s">
        <v>166</v>
      </c>
      <c r="B10" s="8" t="s">
        <v>167</v>
      </c>
      <c r="C10" s="8" t="s">
        <v>168</v>
      </c>
      <c r="D10" s="9">
        <v>2.9715209018508451E-2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+'Next 50 ETF'!A1</f>
        <v>PSU</v>
      </c>
      <c r="B16" s="26"/>
      <c r="C16" s="27">
        <v>0.2455</v>
      </c>
      <c r="D16" s="28"/>
    </row>
    <row r="17" spans="1:4" ht="15" thickBot="1" x14ac:dyDescent="0.4">
      <c r="A17" s="26" t="str">
        <f>+'Next 50 ETF'!A2</f>
        <v>Tata</v>
      </c>
      <c r="B17" s="26"/>
      <c r="C17" s="27">
        <v>5.6300000000000003E-2</v>
      </c>
      <c r="D17" s="28"/>
    </row>
    <row r="18" spans="1:4" ht="15" thickBot="1" x14ac:dyDescent="0.4">
      <c r="A18" s="26" t="str">
        <f>+'Next 50 ETF'!A3</f>
        <v>Adani</v>
      </c>
      <c r="B18" s="26"/>
      <c r="C18" s="27">
        <v>5.3600000000000002E-2</v>
      </c>
      <c r="D18" s="28"/>
    </row>
    <row r="19" spans="1:4" ht="15" thickBot="1" x14ac:dyDescent="0.4">
      <c r="A19" s="26" t="str">
        <f>+'Next 50 ETF'!A4</f>
        <v>Murugappa Chettiar</v>
      </c>
      <c r="B19" s="26"/>
      <c r="C19" s="27">
        <v>5.1400000000000001E-2</v>
      </c>
      <c r="D19" s="28"/>
    </row>
    <row r="20" spans="1:4" ht="15" thickBot="1" x14ac:dyDescent="0.4">
      <c r="A20" s="26" t="str">
        <f>+'Next 50 ETF'!A5</f>
        <v>Vedanta - MNC</v>
      </c>
      <c r="B20" s="26"/>
      <c r="C20" s="27">
        <v>4.7500000000000001E-2</v>
      </c>
      <c r="D20" s="28"/>
    </row>
    <row r="21" spans="1:4" ht="15" thickBot="1" x14ac:dyDescent="0.4">
      <c r="A21" s="26" t="str">
        <f>+'Next 50 ETF'!A6</f>
        <v>TVS Iyengar</v>
      </c>
      <c r="B21" s="26"/>
      <c r="C21" s="27">
        <v>3.56E-2</v>
      </c>
      <c r="D21" s="28"/>
    </row>
    <row r="22" spans="1:4" ht="15" thickBot="1" x14ac:dyDescent="0.4">
      <c r="A22" s="26" t="str">
        <f>+'Next 50 ETF'!A7</f>
        <v>Divis Labs</v>
      </c>
      <c r="B22" s="26"/>
      <c r="C22" s="34">
        <v>3.5400000000000001E-2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10.83</v>
      </c>
    </row>
    <row r="27" spans="1:4" x14ac:dyDescent="0.35">
      <c r="A27" s="10" t="s">
        <v>93</v>
      </c>
      <c r="B27" s="11">
        <v>9.31</v>
      </c>
    </row>
    <row r="28" spans="1:4" x14ac:dyDescent="0.35">
      <c r="A28" s="10" t="s">
        <v>9</v>
      </c>
      <c r="B28" s="11">
        <v>6.35</v>
      </c>
    </row>
    <row r="29" spans="1:4" x14ac:dyDescent="0.35">
      <c r="A29" s="10" t="s">
        <v>40</v>
      </c>
      <c r="B29" s="11">
        <v>6.22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F06C-F47D-4EC8-8057-81D2F237C9A3}">
  <dimension ref="A1:B7"/>
  <sheetViews>
    <sheetView workbookViewId="0">
      <selection activeCell="A3" sqref="A3:XFD3"/>
    </sheetView>
  </sheetViews>
  <sheetFormatPr defaultRowHeight="14.5" x14ac:dyDescent="0.35"/>
  <sheetData>
    <row r="1" spans="1:2" x14ac:dyDescent="0.35">
      <c r="A1" t="s">
        <v>218</v>
      </c>
      <c r="B1" s="19">
        <v>24.550619999999999</v>
      </c>
    </row>
    <row r="2" spans="1:2" x14ac:dyDescent="0.35">
      <c r="A2" t="s">
        <v>221</v>
      </c>
      <c r="B2" s="19">
        <v>5.6338030000000003</v>
      </c>
    </row>
    <row r="3" spans="1:2" x14ac:dyDescent="0.35">
      <c r="A3" t="s">
        <v>253</v>
      </c>
      <c r="B3" s="19">
        <v>5.3646940000000001</v>
      </c>
    </row>
    <row r="4" spans="1:2" x14ac:dyDescent="0.35">
      <c r="A4" t="s">
        <v>227</v>
      </c>
      <c r="B4" s="19">
        <v>5.136565</v>
      </c>
    </row>
    <row r="5" spans="1:2" x14ac:dyDescent="0.35">
      <c r="A5" t="s">
        <v>257</v>
      </c>
      <c r="B5" s="19">
        <v>4.7463549999999994</v>
      </c>
    </row>
    <row r="6" spans="1:2" x14ac:dyDescent="0.35">
      <c r="A6" t="s">
        <v>258</v>
      </c>
      <c r="B6" s="19">
        <v>3.5644200000000001</v>
      </c>
    </row>
    <row r="7" spans="1:2" x14ac:dyDescent="0.35">
      <c r="A7" t="s">
        <v>259</v>
      </c>
      <c r="B7" s="19">
        <v>3.5367679999999999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topLeftCell="A8" workbookViewId="0">
      <selection activeCell="C20" sqref="C20:D2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169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163</v>
      </c>
      <c r="B4" s="8" t="s">
        <v>164</v>
      </c>
      <c r="C4" s="8" t="s">
        <v>165</v>
      </c>
      <c r="D4" s="9">
        <v>3.8650169633136756E-2</v>
      </c>
    </row>
    <row r="5" spans="1:4" x14ac:dyDescent="0.35">
      <c r="A5" s="8" t="s">
        <v>67</v>
      </c>
      <c r="B5" s="8" t="s">
        <v>68</v>
      </c>
      <c r="C5" s="8" t="s">
        <v>66</v>
      </c>
      <c r="D5" s="9">
        <v>3.7293431003273425E-2</v>
      </c>
    </row>
    <row r="6" spans="1:4" x14ac:dyDescent="0.35">
      <c r="A6" s="8" t="s">
        <v>161</v>
      </c>
      <c r="B6" s="8" t="s">
        <v>162</v>
      </c>
      <c r="C6" s="8" t="s">
        <v>54</v>
      </c>
      <c r="D6" s="9">
        <v>3.5892231675869128E-2</v>
      </c>
    </row>
    <row r="7" spans="1:4" ht="26" x14ac:dyDescent="0.35">
      <c r="A7" s="8" t="s">
        <v>134</v>
      </c>
      <c r="B7" s="8" t="s">
        <v>135</v>
      </c>
      <c r="C7" s="8" t="s">
        <v>40</v>
      </c>
      <c r="D7" s="9">
        <v>3.5577928383263277E-2</v>
      </c>
    </row>
    <row r="8" spans="1:4" ht="26" x14ac:dyDescent="0.35">
      <c r="A8" s="8" t="s">
        <v>175</v>
      </c>
      <c r="B8" s="8" t="s">
        <v>176</v>
      </c>
      <c r="C8" s="8" t="s">
        <v>32</v>
      </c>
      <c r="D8" s="9">
        <v>3.169246408144652E-2</v>
      </c>
    </row>
    <row r="9" spans="1:4" x14ac:dyDescent="0.35">
      <c r="A9" s="8" t="s">
        <v>177</v>
      </c>
      <c r="B9" s="8" t="s">
        <v>178</v>
      </c>
      <c r="C9" s="8" t="s">
        <v>6</v>
      </c>
      <c r="D9" s="9">
        <v>3.0152182609650195E-2</v>
      </c>
    </row>
    <row r="10" spans="1:4" x14ac:dyDescent="0.35">
      <c r="A10" s="8" t="s">
        <v>166</v>
      </c>
      <c r="B10" s="8" t="s">
        <v>167</v>
      </c>
      <c r="C10" s="8" t="s">
        <v>168</v>
      </c>
      <c r="D10" s="9">
        <v>2.9793631582014733E-2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+'Next 50 index'!A1</f>
        <v>PSU</v>
      </c>
      <c r="B16" s="26"/>
      <c r="C16" s="27">
        <v>0.247</v>
      </c>
      <c r="D16" s="28"/>
    </row>
    <row r="17" spans="1:4" ht="15" thickBot="1" x14ac:dyDescent="0.4">
      <c r="A17" s="26" t="str">
        <f>+'Next 50 index'!A2</f>
        <v>Tata</v>
      </c>
      <c r="B17" s="26"/>
      <c r="C17" s="27">
        <v>5.67E-2</v>
      </c>
      <c r="D17" s="28"/>
    </row>
    <row r="18" spans="1:4" ht="15" thickBot="1" x14ac:dyDescent="0.4">
      <c r="A18" s="26" t="str">
        <f>+'Next 50 index'!A3</f>
        <v>Adani</v>
      </c>
      <c r="B18" s="26"/>
      <c r="C18" s="27">
        <v>5.3999999999999999E-2</v>
      </c>
      <c r="D18" s="28"/>
    </row>
    <row r="19" spans="1:4" ht="15" thickBot="1" x14ac:dyDescent="0.4">
      <c r="A19" s="26" t="str">
        <f>+'Next 50 index'!A4</f>
        <v>Murugappa Chettiar</v>
      </c>
      <c r="B19" s="26"/>
      <c r="C19" s="27">
        <v>5.1700000000000003E-2</v>
      </c>
      <c r="D19" s="28"/>
    </row>
    <row r="20" spans="1:4" ht="15" thickBot="1" x14ac:dyDescent="0.4">
      <c r="A20" s="26" t="str">
        <f>+'Next 50 index'!A5</f>
        <v>Vedanta - MNC</v>
      </c>
      <c r="B20" s="26"/>
      <c r="C20" s="27">
        <v>4.7800000000000002E-2</v>
      </c>
      <c r="D20" s="28"/>
    </row>
    <row r="21" spans="1:4" ht="15" thickBot="1" x14ac:dyDescent="0.4">
      <c r="A21" s="26" t="str">
        <f>+'Next 50 index'!A6</f>
        <v>TVS Iyengar</v>
      </c>
      <c r="B21" s="26"/>
      <c r="C21" s="27">
        <v>3.5900000000000001E-2</v>
      </c>
      <c r="D21" s="28"/>
    </row>
    <row r="22" spans="1:4" ht="15" thickBot="1" x14ac:dyDescent="0.4">
      <c r="A22" s="26" t="str">
        <f>+'Next 50 index'!A7</f>
        <v>Divis Labs</v>
      </c>
      <c r="B22" s="26"/>
      <c r="C22" s="34">
        <v>3.56E-2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10.89</v>
      </c>
    </row>
    <row r="27" spans="1:4" x14ac:dyDescent="0.35">
      <c r="A27" s="10" t="s">
        <v>93</v>
      </c>
      <c r="B27" s="11">
        <v>9.3699999999999992</v>
      </c>
    </row>
    <row r="28" spans="1:4" x14ac:dyDescent="0.35">
      <c r="A28" s="10" t="s">
        <v>9</v>
      </c>
      <c r="B28" s="11">
        <v>6.39</v>
      </c>
    </row>
    <row r="29" spans="1:4" x14ac:dyDescent="0.35">
      <c r="A29" s="10" t="s">
        <v>40</v>
      </c>
      <c r="B29" s="11">
        <v>6.26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2A50-3A89-43C5-933E-C107D2D4A634}">
  <dimension ref="A1:B7"/>
  <sheetViews>
    <sheetView workbookViewId="0">
      <selection activeCell="A3" sqref="A3:XFD3"/>
    </sheetView>
  </sheetViews>
  <sheetFormatPr defaultRowHeight="14.5" x14ac:dyDescent="0.35"/>
  <sheetData>
    <row r="1" spans="1:2" x14ac:dyDescent="0.35">
      <c r="A1" t="s">
        <v>218</v>
      </c>
      <c r="B1" s="19">
        <v>24.692161000000006</v>
      </c>
    </row>
    <row r="2" spans="1:2" x14ac:dyDescent="0.35">
      <c r="A2" t="s">
        <v>221</v>
      </c>
      <c r="B2" s="19">
        <v>5.6666129999999999</v>
      </c>
    </row>
    <row r="3" spans="1:2" x14ac:dyDescent="0.35">
      <c r="A3" t="s">
        <v>253</v>
      </c>
      <c r="B3" s="19">
        <v>5.3956569999999999</v>
      </c>
    </row>
    <row r="4" spans="1:2" x14ac:dyDescent="0.35">
      <c r="A4" t="s">
        <v>227</v>
      </c>
      <c r="B4" s="19">
        <v>5.1678379999999997</v>
      </c>
    </row>
    <row r="5" spans="1:2" x14ac:dyDescent="0.35">
      <c r="A5" t="s">
        <v>257</v>
      </c>
      <c r="B5" s="19">
        <v>4.7741579999999999</v>
      </c>
    </row>
    <row r="6" spans="1:2" x14ac:dyDescent="0.35">
      <c r="A6" t="s">
        <v>258</v>
      </c>
      <c r="B6" s="19">
        <v>3.5880329999999998</v>
      </c>
    </row>
    <row r="7" spans="1:2" x14ac:dyDescent="0.35">
      <c r="A7" t="s">
        <v>259</v>
      </c>
      <c r="B7" s="19">
        <v>3.556613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topLeftCell="A10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182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183</v>
      </c>
      <c r="B4" s="8" t="s">
        <v>184</v>
      </c>
      <c r="C4" s="8" t="s">
        <v>185</v>
      </c>
      <c r="D4" s="9">
        <v>0.20860258039204627</v>
      </c>
    </row>
    <row r="5" spans="1:4" x14ac:dyDescent="0.35">
      <c r="A5" s="8" t="s">
        <v>190</v>
      </c>
      <c r="B5" s="8" t="s">
        <v>191</v>
      </c>
      <c r="C5" s="8" t="s">
        <v>185</v>
      </c>
      <c r="D5" s="9">
        <v>0.14560938716009431</v>
      </c>
    </row>
    <row r="6" spans="1:4" x14ac:dyDescent="0.35">
      <c r="A6" s="8" t="s">
        <v>188</v>
      </c>
      <c r="B6" s="8" t="s">
        <v>189</v>
      </c>
      <c r="C6" s="8" t="s">
        <v>185</v>
      </c>
      <c r="D6" s="9">
        <v>0.14496050946267688</v>
      </c>
    </row>
    <row r="7" spans="1:4" x14ac:dyDescent="0.35">
      <c r="A7" s="8" t="s">
        <v>186</v>
      </c>
      <c r="B7" s="8" t="s">
        <v>187</v>
      </c>
      <c r="C7" s="8" t="s">
        <v>185</v>
      </c>
      <c r="D7" s="9">
        <v>0.14274300315785832</v>
      </c>
    </row>
    <row r="8" spans="1:4" x14ac:dyDescent="0.35">
      <c r="A8" s="8" t="s">
        <v>192</v>
      </c>
      <c r="B8" s="8" t="s">
        <v>193</v>
      </c>
      <c r="C8" s="8" t="s">
        <v>185</v>
      </c>
      <c r="D8" s="9">
        <v>0.12715892630253642</v>
      </c>
    </row>
    <row r="9" spans="1:4" x14ac:dyDescent="0.35">
      <c r="A9" s="8" t="s">
        <v>194</v>
      </c>
      <c r="B9" s="8" t="s">
        <v>195</v>
      </c>
      <c r="C9" s="8" t="s">
        <v>185</v>
      </c>
      <c r="D9" s="9">
        <v>8.7094998583258865E-2</v>
      </c>
    </row>
    <row r="10" spans="1:4" x14ac:dyDescent="0.35">
      <c r="A10" s="8" t="s">
        <v>196</v>
      </c>
      <c r="B10" s="8" t="s">
        <v>197</v>
      </c>
      <c r="C10" s="8" t="s">
        <v>185</v>
      </c>
      <c r="D10" s="9">
        <v>5.5854880833479718E-2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+'reality ETF '!A1</f>
        <v>DLF</v>
      </c>
      <c r="B16" s="26"/>
      <c r="C16" s="27">
        <v>0.20860000000000001</v>
      </c>
      <c r="D16" s="28"/>
    </row>
    <row r="17" spans="1:4" ht="15" thickBot="1" x14ac:dyDescent="0.4">
      <c r="A17" s="26" t="str">
        <f>+'reality ETF '!A2</f>
        <v>Phoenix</v>
      </c>
      <c r="B17" s="26"/>
      <c r="C17" s="27">
        <v>0.14560000000000001</v>
      </c>
      <c r="D17" s="28"/>
    </row>
    <row r="18" spans="1:4" ht="15" thickBot="1" x14ac:dyDescent="0.4">
      <c r="A18" s="26" t="str">
        <f>+'reality ETF '!A3</f>
        <v>Godrej</v>
      </c>
      <c r="B18" s="26"/>
      <c r="C18" s="27">
        <v>0.14269999999999999</v>
      </c>
      <c r="D18" s="28"/>
    </row>
    <row r="19" spans="1:4" ht="15" thickBot="1" x14ac:dyDescent="0.4">
      <c r="A19" s="26" t="str">
        <f>+'reality ETF '!A4</f>
        <v>Prestige</v>
      </c>
      <c r="B19" s="26"/>
      <c r="C19" s="27">
        <v>0.12720000000000001</v>
      </c>
      <c r="D19" s="28"/>
    </row>
    <row r="20" spans="1:4" ht="15" thickBot="1" x14ac:dyDescent="0.4">
      <c r="A20" s="26" t="str">
        <f>+'reality ETF '!A5</f>
        <v>Vikas Oberoi</v>
      </c>
      <c r="B20" s="26"/>
      <c r="C20" s="27">
        <v>8.7099999999999997E-2</v>
      </c>
      <c r="D20" s="28"/>
    </row>
    <row r="21" spans="1:4" ht="15" thickBot="1" x14ac:dyDescent="0.4">
      <c r="A21" s="26" t="str">
        <f>+'reality ETF '!A6</f>
        <v>MR Jaishankar</v>
      </c>
      <c r="B21" s="26"/>
      <c r="C21" s="27">
        <v>5.5899999999999998E-2</v>
      </c>
      <c r="D21" s="28"/>
    </row>
    <row r="22" spans="1:4" ht="15" thickBot="1" x14ac:dyDescent="0.4">
      <c r="A22" s="26" t="str">
        <f>+'reality ETF '!A7</f>
        <v>Sobha Developers - MNC</v>
      </c>
      <c r="B22" s="26"/>
      <c r="C22" s="34">
        <v>3.0700000000000002E-2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185</v>
      </c>
      <c r="B26" s="11">
        <v>99.76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9073-162D-423D-8211-AFF8EDAEFE36}">
  <dimension ref="A1:B7"/>
  <sheetViews>
    <sheetView workbookViewId="0">
      <selection activeCell="A2" sqref="A2:XFD2"/>
    </sheetView>
  </sheetViews>
  <sheetFormatPr defaultRowHeight="14.5" x14ac:dyDescent="0.35"/>
  <sheetData>
    <row r="1" spans="1:2" x14ac:dyDescent="0.35">
      <c r="A1" t="s">
        <v>260</v>
      </c>
      <c r="B1" s="19">
        <v>20.859780000000001</v>
      </c>
    </row>
    <row r="2" spans="1:2" x14ac:dyDescent="0.35">
      <c r="A2" t="s">
        <v>261</v>
      </c>
      <c r="B2" s="19">
        <v>14.560605000000001</v>
      </c>
    </row>
    <row r="3" spans="1:2" x14ac:dyDescent="0.35">
      <c r="A3" t="s">
        <v>262</v>
      </c>
      <c r="B3" s="19">
        <v>14.273973</v>
      </c>
    </row>
    <row r="4" spans="1:2" x14ac:dyDescent="0.35">
      <c r="A4" t="s">
        <v>263</v>
      </c>
      <c r="B4" s="19">
        <v>12.715600999999999</v>
      </c>
    </row>
    <row r="5" spans="1:2" x14ac:dyDescent="0.35">
      <c r="A5" t="s">
        <v>264</v>
      </c>
      <c r="B5" s="19">
        <v>8.7093000000000007</v>
      </c>
    </row>
    <row r="6" spans="1:2" x14ac:dyDescent="0.35">
      <c r="A6" t="s">
        <v>265</v>
      </c>
      <c r="B6" s="19">
        <v>5.5853599999999997</v>
      </c>
    </row>
    <row r="7" spans="1:2" x14ac:dyDescent="0.35">
      <c r="A7" t="s">
        <v>266</v>
      </c>
      <c r="B7" s="19">
        <v>3.0746910000000001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opLeftCell="A12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198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35</v>
      </c>
      <c r="B4" s="8" t="s">
        <v>36</v>
      </c>
      <c r="C4" s="8" t="s">
        <v>34</v>
      </c>
      <c r="D4" s="9">
        <v>2.552851047995202E-2</v>
      </c>
    </row>
    <row r="5" spans="1:4" ht="26" x14ac:dyDescent="0.35">
      <c r="A5" s="8" t="s">
        <v>78</v>
      </c>
      <c r="B5" s="8" t="s">
        <v>79</v>
      </c>
      <c r="C5" s="8" t="s">
        <v>40</v>
      </c>
      <c r="D5" s="9">
        <v>2.0030834130944825E-2</v>
      </c>
    </row>
    <row r="6" spans="1:4" x14ac:dyDescent="0.35">
      <c r="A6" s="8" t="s">
        <v>37</v>
      </c>
      <c r="B6" s="8" t="s">
        <v>38</v>
      </c>
      <c r="C6" s="8" t="s">
        <v>34</v>
      </c>
      <c r="D6" s="9">
        <v>1.4344217503213821E-2</v>
      </c>
    </row>
    <row r="7" spans="1:4" x14ac:dyDescent="0.35">
      <c r="A7" s="8" t="s">
        <v>128</v>
      </c>
      <c r="B7" s="8" t="s">
        <v>129</v>
      </c>
      <c r="C7" s="8" t="s">
        <v>130</v>
      </c>
      <c r="D7" s="9">
        <v>1.2434187406322857E-2</v>
      </c>
    </row>
    <row r="8" spans="1:4" x14ac:dyDescent="0.35">
      <c r="A8" s="8" t="s">
        <v>105</v>
      </c>
      <c r="B8" s="8" t="s">
        <v>106</v>
      </c>
      <c r="C8" s="8" t="s">
        <v>9</v>
      </c>
      <c r="D8" s="9">
        <v>1.1704827054294984E-2</v>
      </c>
    </row>
    <row r="9" spans="1:4" x14ac:dyDescent="0.35">
      <c r="A9" s="8" t="s">
        <v>126</v>
      </c>
      <c r="B9" s="8" t="s">
        <v>127</v>
      </c>
      <c r="C9" s="8" t="s">
        <v>90</v>
      </c>
      <c r="D9" s="9">
        <v>1.1377213478644054E-2</v>
      </c>
    </row>
    <row r="10" spans="1:4" x14ac:dyDescent="0.35">
      <c r="A10" s="8" t="s">
        <v>199</v>
      </c>
      <c r="B10" s="8" t="s">
        <v>200</v>
      </c>
      <c r="C10" s="8" t="s">
        <v>59</v>
      </c>
      <c r="D10" s="9">
        <v>1.0321103103934925E-2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+'smc 250 ETF'!A1</f>
        <v>PSU</v>
      </c>
      <c r="B16" s="26"/>
      <c r="C16" s="27">
        <v>6.6299999999999998E-2</v>
      </c>
      <c r="D16" s="28"/>
    </row>
    <row r="17" spans="1:4" ht="15" thickBot="1" x14ac:dyDescent="0.4">
      <c r="A17" s="26" t="str">
        <f>+'smc 250 ETF'!A2</f>
        <v>MNC</v>
      </c>
      <c r="B17" s="26"/>
      <c r="C17" s="27">
        <v>3.1600000000000003E-2</v>
      </c>
      <c r="D17" s="28"/>
    </row>
    <row r="18" spans="1:4" ht="15" thickBot="1" x14ac:dyDescent="0.4">
      <c r="A18" s="26" t="str">
        <f>+'smc 250 ETF'!A3</f>
        <v>MCX</v>
      </c>
      <c r="B18" s="26"/>
      <c r="C18" s="27">
        <v>2.5499999999999998E-2</v>
      </c>
      <c r="D18" s="28"/>
    </row>
    <row r="19" spans="1:4" ht="15" thickBot="1" x14ac:dyDescent="0.4">
      <c r="A19" s="26" t="str">
        <f>+'smc 250 ETF'!A4</f>
        <v>Murugappa Chettiar</v>
      </c>
      <c r="B19" s="26"/>
      <c r="C19" s="27">
        <v>1.9300000000000001E-2</v>
      </c>
      <c r="D19" s="28"/>
    </row>
    <row r="20" spans="1:4" ht="15" thickBot="1" x14ac:dyDescent="0.4">
      <c r="A20" s="26" t="str">
        <f>+'smc 250 ETF'!A5</f>
        <v>RP Sanjiv Goenka</v>
      </c>
      <c r="B20" s="26"/>
      <c r="C20" s="27">
        <v>1.52E-2</v>
      </c>
      <c r="D20" s="28"/>
    </row>
    <row r="21" spans="1:4" ht="15" thickBot="1" x14ac:dyDescent="0.4">
      <c r="A21" s="26" t="str">
        <f>+'smc 250 ETF'!A6</f>
        <v>CDSL</v>
      </c>
      <c r="B21" s="26"/>
      <c r="C21" s="27">
        <v>1.43E-2</v>
      </c>
      <c r="D21" s="28"/>
    </row>
    <row r="22" spans="1:4" ht="15" thickBot="1" x14ac:dyDescent="0.4">
      <c r="A22" s="26" t="str">
        <f>+'smc 250 ETF'!A7</f>
        <v>RPG Enterprises</v>
      </c>
      <c r="B22" s="26"/>
      <c r="C22" s="34">
        <v>1.29E-2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40</v>
      </c>
      <c r="B26" s="11">
        <v>9.81</v>
      </c>
    </row>
    <row r="27" spans="1:4" x14ac:dyDescent="0.35">
      <c r="A27" s="10" t="s">
        <v>32</v>
      </c>
      <c r="B27" s="11">
        <v>9.48</v>
      </c>
    </row>
    <row r="28" spans="1:4" x14ac:dyDescent="0.35">
      <c r="A28" s="10" t="s">
        <v>34</v>
      </c>
      <c r="B28" s="11">
        <v>8.68</v>
      </c>
    </row>
    <row r="29" spans="1:4" x14ac:dyDescent="0.35">
      <c r="A29" s="10" t="s">
        <v>96</v>
      </c>
      <c r="B29" s="11">
        <v>6.82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B70A-3B23-4850-822C-DA4020DB01D4}">
  <dimension ref="A1:B7"/>
  <sheetViews>
    <sheetView workbookViewId="0">
      <selection sqref="A1:XFD1"/>
    </sheetView>
  </sheetViews>
  <sheetFormatPr defaultRowHeight="14.5" x14ac:dyDescent="0.35"/>
  <sheetData>
    <row r="1" spans="1:2" x14ac:dyDescent="0.35">
      <c r="A1" t="s">
        <v>218</v>
      </c>
      <c r="B1" s="19">
        <v>6.6285639999999999</v>
      </c>
    </row>
    <row r="2" spans="1:2" x14ac:dyDescent="0.35">
      <c r="A2" t="s">
        <v>225</v>
      </c>
      <c r="B2" s="19">
        <v>3.1562839999999999</v>
      </c>
    </row>
    <row r="3" spans="1:2" x14ac:dyDescent="0.35">
      <c r="A3" t="s">
        <v>226</v>
      </c>
      <c r="B3" s="19">
        <v>2.5528089999999999</v>
      </c>
    </row>
    <row r="4" spans="1:2" x14ac:dyDescent="0.35">
      <c r="A4" t="s">
        <v>227</v>
      </c>
      <c r="B4" s="19">
        <v>1.9336609999999999</v>
      </c>
    </row>
    <row r="5" spans="1:2" x14ac:dyDescent="0.35">
      <c r="A5" t="s">
        <v>228</v>
      </c>
      <c r="B5" s="19">
        <v>1.518878</v>
      </c>
    </row>
    <row r="6" spans="1:2" x14ac:dyDescent="0.35">
      <c r="A6" t="s">
        <v>229</v>
      </c>
      <c r="B6" s="19">
        <v>1.4343980000000001</v>
      </c>
    </row>
    <row r="7" spans="1:2" x14ac:dyDescent="0.35">
      <c r="A7" t="s">
        <v>230</v>
      </c>
      <c r="B7" s="19">
        <v>1.2892939999999999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topLeftCell="A15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208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204</v>
      </c>
      <c r="B4" s="8" t="s">
        <v>205</v>
      </c>
      <c r="C4" s="8" t="s">
        <v>34</v>
      </c>
      <c r="D4" s="9">
        <v>3.0754244036354371E-2</v>
      </c>
    </row>
    <row r="5" spans="1:4" x14ac:dyDescent="0.35">
      <c r="A5" s="8" t="s">
        <v>209</v>
      </c>
      <c r="B5" s="8" t="s">
        <v>210</v>
      </c>
      <c r="C5" s="8" t="s">
        <v>54</v>
      </c>
      <c r="D5" s="9">
        <v>2.0712716399589617E-2</v>
      </c>
    </row>
    <row r="6" spans="1:4" x14ac:dyDescent="0.35">
      <c r="A6" s="8" t="s">
        <v>211</v>
      </c>
      <c r="B6" s="8" t="s">
        <v>212</v>
      </c>
      <c r="C6" s="8" t="s">
        <v>14</v>
      </c>
      <c r="D6" s="9">
        <v>1.7590448526525065E-2</v>
      </c>
    </row>
    <row r="7" spans="1:4" x14ac:dyDescent="0.35">
      <c r="A7" s="8" t="s">
        <v>155</v>
      </c>
      <c r="B7" s="8" t="s">
        <v>156</v>
      </c>
      <c r="C7" s="8" t="s">
        <v>133</v>
      </c>
      <c r="D7" s="9">
        <v>1.7006922508004976E-2</v>
      </c>
    </row>
    <row r="8" spans="1:4" x14ac:dyDescent="0.35">
      <c r="A8" s="8" t="s">
        <v>213</v>
      </c>
      <c r="B8" s="8" t="s">
        <v>214</v>
      </c>
      <c r="C8" s="8" t="s">
        <v>9</v>
      </c>
      <c r="D8" s="9">
        <v>1.6457254093403314E-2</v>
      </c>
    </row>
    <row r="9" spans="1:4" x14ac:dyDescent="0.35">
      <c r="A9" s="8" t="s">
        <v>215</v>
      </c>
      <c r="B9" s="8" t="s">
        <v>216</v>
      </c>
      <c r="C9" s="8" t="s">
        <v>14</v>
      </c>
      <c r="D9" s="9">
        <v>1.6532211596034033E-2</v>
      </c>
    </row>
    <row r="10" spans="1:4" ht="26" x14ac:dyDescent="0.35">
      <c r="A10" s="8" t="s">
        <v>136</v>
      </c>
      <c r="B10" s="8" t="s">
        <v>137</v>
      </c>
      <c r="C10" s="8" t="s">
        <v>138</v>
      </c>
      <c r="D10" s="9">
        <v>1.5915826708837278E-2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+'MIdcap 150 ETF'!A1</f>
        <v>PSU</v>
      </c>
      <c r="B16" s="26"/>
      <c r="C16" s="27">
        <v>0.1241</v>
      </c>
      <c r="D16" s="28"/>
    </row>
    <row r="17" spans="1:4" ht="15" thickBot="1" x14ac:dyDescent="0.4">
      <c r="A17" s="26" t="str">
        <f>+'MIdcap 150 ETF'!A2</f>
        <v>MNC</v>
      </c>
      <c r="B17" s="26"/>
      <c r="C17" s="27">
        <v>3.3099999999999997E-2</v>
      </c>
      <c r="D17" s="28"/>
    </row>
    <row r="18" spans="1:4" ht="15" thickBot="1" x14ac:dyDescent="0.4">
      <c r="A18" s="26" t="str">
        <f>+'MIdcap 150 ETF'!A3</f>
        <v>Hinduja</v>
      </c>
      <c r="B18" s="26"/>
      <c r="C18" s="27">
        <v>2.64E-2</v>
      </c>
      <c r="D18" s="28"/>
    </row>
    <row r="19" spans="1:4" ht="15" thickBot="1" x14ac:dyDescent="0.4">
      <c r="A19" s="26" t="str">
        <f>+'MIdcap 150 ETF'!A4</f>
        <v>Tata</v>
      </c>
      <c r="B19" s="26"/>
      <c r="C19" s="27">
        <v>2.3699999999999999E-2</v>
      </c>
      <c r="D19" s="28"/>
    </row>
    <row r="20" spans="1:4" ht="15" thickBot="1" x14ac:dyDescent="0.4">
      <c r="A20" s="26" t="str">
        <f>+'MIdcap 150 ETF'!A5</f>
        <v>Hero</v>
      </c>
      <c r="B20" s="26"/>
      <c r="C20" s="27">
        <v>2.07E-2</v>
      </c>
      <c r="D20" s="28"/>
    </row>
    <row r="21" spans="1:4" ht="15" thickBot="1" x14ac:dyDescent="0.4">
      <c r="A21" s="26" t="str">
        <f>+'MIdcap 150 ETF'!A6</f>
        <v>Persistent Systems</v>
      </c>
      <c r="B21" s="26"/>
      <c r="C21" s="27">
        <v>1.7600000000000001E-2</v>
      </c>
      <c r="D21" s="28"/>
    </row>
    <row r="22" spans="1:4" ht="15" thickBot="1" x14ac:dyDescent="0.4">
      <c r="A22" s="26" t="str">
        <f>+'MIdcap 150 ETF'!A7</f>
        <v>Bharti</v>
      </c>
      <c r="B22" s="26"/>
      <c r="C22" s="34">
        <v>1.72E-2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9.6</v>
      </c>
    </row>
    <row r="27" spans="1:4" x14ac:dyDescent="0.35">
      <c r="A27" s="10" t="s">
        <v>40</v>
      </c>
      <c r="B27" s="11">
        <v>6.51</v>
      </c>
    </row>
    <row r="28" spans="1:4" x14ac:dyDescent="0.35">
      <c r="A28" s="10" t="s">
        <v>32</v>
      </c>
      <c r="B28" s="11">
        <v>6.13</v>
      </c>
    </row>
    <row r="29" spans="1:4" x14ac:dyDescent="0.35">
      <c r="A29" s="10" t="s">
        <v>133</v>
      </c>
      <c r="B29" s="11">
        <v>6.05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61BB-E9AE-4F70-996A-10F58A9330D0}">
  <dimension ref="A1:B7"/>
  <sheetViews>
    <sheetView workbookViewId="0">
      <selection activeCell="J11" sqref="J11"/>
    </sheetView>
  </sheetViews>
  <sheetFormatPr defaultRowHeight="14.5" x14ac:dyDescent="0.35"/>
  <sheetData>
    <row r="1" spans="1:2" x14ac:dyDescent="0.35">
      <c r="A1" t="s">
        <v>218</v>
      </c>
      <c r="B1" s="19">
        <v>12.409598000000003</v>
      </c>
    </row>
    <row r="2" spans="1:2" x14ac:dyDescent="0.35">
      <c r="A2" t="s">
        <v>225</v>
      </c>
      <c r="B2" s="19">
        <v>3.3117709999999994</v>
      </c>
    </row>
    <row r="3" spans="1:2" x14ac:dyDescent="0.35">
      <c r="A3" t="s">
        <v>267</v>
      </c>
      <c r="B3" s="19">
        <v>2.641934</v>
      </c>
    </row>
    <row r="4" spans="1:2" x14ac:dyDescent="0.35">
      <c r="A4" t="s">
        <v>221</v>
      </c>
      <c r="B4" s="19">
        <v>2.3749420000000003</v>
      </c>
    </row>
    <row r="5" spans="1:2" x14ac:dyDescent="0.35">
      <c r="A5" t="s">
        <v>268</v>
      </c>
      <c r="B5" s="19">
        <v>2.0712480000000002</v>
      </c>
    </row>
    <row r="6" spans="1:2" x14ac:dyDescent="0.35">
      <c r="A6" t="s">
        <v>269</v>
      </c>
      <c r="B6" s="19">
        <v>1.7590250000000001</v>
      </c>
    </row>
    <row r="7" spans="1:2" x14ac:dyDescent="0.35">
      <c r="A7" t="s">
        <v>223</v>
      </c>
      <c r="B7" s="19">
        <v>1.7211750000000001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5DBE-25BF-446B-B9BA-0BDD766A73A4}">
  <dimension ref="A1:B7"/>
  <sheetViews>
    <sheetView workbookViewId="0">
      <selection activeCell="C15" sqref="C15"/>
    </sheetView>
  </sheetViews>
  <sheetFormatPr defaultRowHeight="14.5" x14ac:dyDescent="0.35"/>
  <sheetData>
    <row r="1" spans="1:2" x14ac:dyDescent="0.35">
      <c r="A1" t="s">
        <v>218</v>
      </c>
      <c r="B1" s="19">
        <v>6.6513630000000017</v>
      </c>
    </row>
    <row r="2" spans="1:2" x14ac:dyDescent="0.35">
      <c r="A2" t="s">
        <v>225</v>
      </c>
      <c r="B2" s="19">
        <v>3.163907</v>
      </c>
    </row>
    <row r="3" spans="1:2" x14ac:dyDescent="0.35">
      <c r="A3" t="s">
        <v>226</v>
      </c>
      <c r="B3" s="19">
        <v>2.581661</v>
      </c>
    </row>
    <row r="4" spans="1:2" x14ac:dyDescent="0.35">
      <c r="A4" t="s">
        <v>227</v>
      </c>
      <c r="B4" s="19">
        <v>1.944966</v>
      </c>
    </row>
    <row r="5" spans="1:2" x14ac:dyDescent="0.35">
      <c r="A5" t="s">
        <v>228</v>
      </c>
      <c r="B5" s="19">
        <v>1.5281169999999999</v>
      </c>
    </row>
    <row r="6" spans="1:2" x14ac:dyDescent="0.35">
      <c r="A6" t="s">
        <v>229</v>
      </c>
      <c r="B6" s="19">
        <v>1.4471320000000001</v>
      </c>
    </row>
    <row r="7" spans="1:2" x14ac:dyDescent="0.35">
      <c r="A7" t="s">
        <v>230</v>
      </c>
      <c r="B7" s="19">
        <v>1.2851360000000001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topLeftCell="A10"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9" t="s">
        <v>217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204</v>
      </c>
      <c r="B4" s="8" t="s">
        <v>205</v>
      </c>
      <c r="C4" s="8" t="s">
        <v>34</v>
      </c>
      <c r="D4" s="9">
        <v>3.1088532624927917E-2</v>
      </c>
    </row>
    <row r="5" spans="1:4" x14ac:dyDescent="0.35">
      <c r="A5" s="8" t="s">
        <v>209</v>
      </c>
      <c r="B5" s="8" t="s">
        <v>210</v>
      </c>
      <c r="C5" s="8" t="s">
        <v>54</v>
      </c>
      <c r="D5" s="9">
        <v>2.0988563674361891E-2</v>
      </c>
    </row>
    <row r="6" spans="1:4" x14ac:dyDescent="0.35">
      <c r="A6" s="8" t="s">
        <v>211</v>
      </c>
      <c r="B6" s="8" t="s">
        <v>212</v>
      </c>
      <c r="C6" s="8" t="s">
        <v>14</v>
      </c>
      <c r="D6" s="9">
        <v>1.7857674043985208E-2</v>
      </c>
    </row>
    <row r="7" spans="1:4" x14ac:dyDescent="0.35">
      <c r="A7" s="8" t="s">
        <v>155</v>
      </c>
      <c r="B7" s="8" t="s">
        <v>156</v>
      </c>
      <c r="C7" s="8" t="s">
        <v>133</v>
      </c>
      <c r="D7" s="9">
        <v>1.7192637189099379E-2</v>
      </c>
    </row>
    <row r="8" spans="1:4" x14ac:dyDescent="0.35">
      <c r="A8" s="8" t="s">
        <v>215</v>
      </c>
      <c r="B8" s="8" t="s">
        <v>216</v>
      </c>
      <c r="C8" s="8" t="s">
        <v>14</v>
      </c>
      <c r="D8" s="9">
        <v>1.6737200024495469E-2</v>
      </c>
    </row>
    <row r="9" spans="1:4" x14ac:dyDescent="0.35">
      <c r="A9" s="8" t="s">
        <v>213</v>
      </c>
      <c r="B9" s="8" t="s">
        <v>214</v>
      </c>
      <c r="C9" s="8" t="s">
        <v>9</v>
      </c>
      <c r="D9" s="9">
        <v>1.6636195553651194E-2</v>
      </c>
    </row>
    <row r="10" spans="1:4" ht="26" x14ac:dyDescent="0.35">
      <c r="A10" s="8" t="s">
        <v>136</v>
      </c>
      <c r="B10" s="8" t="s">
        <v>137</v>
      </c>
      <c r="C10" s="8" t="s">
        <v>138</v>
      </c>
      <c r="D10" s="9">
        <v>1.6085639914131995E-2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30" t="s">
        <v>20</v>
      </c>
      <c r="B14" s="31"/>
      <c r="C14" s="31"/>
      <c r="D14" s="32"/>
    </row>
    <row r="15" spans="1:4" ht="15" thickBot="1" x14ac:dyDescent="0.4">
      <c r="A15" s="22" t="s">
        <v>18</v>
      </c>
      <c r="B15" s="23"/>
      <c r="C15" s="24" t="s">
        <v>19</v>
      </c>
      <c r="D15" s="25"/>
    </row>
    <row r="16" spans="1:4" ht="15" thickBot="1" x14ac:dyDescent="0.4">
      <c r="A16" s="26" t="str">
        <f>+'Midcap 150 Index'!A1</f>
        <v>PSU</v>
      </c>
      <c r="B16" s="26"/>
      <c r="C16" s="27">
        <v>0.1255</v>
      </c>
      <c r="D16" s="28"/>
    </row>
    <row r="17" spans="1:4" ht="15" thickBot="1" x14ac:dyDescent="0.4">
      <c r="A17" s="26" t="str">
        <f>+'Midcap 150 Index'!A2</f>
        <v>MNC</v>
      </c>
      <c r="B17" s="26"/>
      <c r="C17" s="27">
        <v>3.3799999999999997E-2</v>
      </c>
      <c r="D17" s="28"/>
    </row>
    <row r="18" spans="1:4" ht="15" thickBot="1" x14ac:dyDescent="0.4">
      <c r="A18" s="26" t="str">
        <f>+'Midcap 150 Index'!A3</f>
        <v>Hinduja</v>
      </c>
      <c r="B18" s="26"/>
      <c r="C18" s="27">
        <v>2.6700000000000002E-2</v>
      </c>
      <c r="D18" s="28"/>
    </row>
    <row r="19" spans="1:4" ht="15" thickBot="1" x14ac:dyDescent="0.4">
      <c r="A19" s="26" t="str">
        <f>+'Midcap 150 Index'!A4</f>
        <v>Tata</v>
      </c>
      <c r="B19" s="26"/>
      <c r="C19" s="27">
        <v>2.41E-2</v>
      </c>
      <c r="D19" s="28"/>
    </row>
    <row r="20" spans="1:4" ht="15" thickBot="1" x14ac:dyDescent="0.4">
      <c r="A20" s="26" t="str">
        <f>+'Midcap 150 Index'!A5</f>
        <v>Hero</v>
      </c>
      <c r="B20" s="26"/>
      <c r="C20" s="27">
        <v>2.1000000000000001E-2</v>
      </c>
      <c r="D20" s="28"/>
    </row>
    <row r="21" spans="1:4" ht="15" thickBot="1" x14ac:dyDescent="0.4">
      <c r="A21" s="26" t="str">
        <f>+'Midcap 150 Index'!A6</f>
        <v>Persistent Systems</v>
      </c>
      <c r="B21" s="26"/>
      <c r="C21" s="27">
        <v>1.7899999999999999E-2</v>
      </c>
      <c r="D21" s="28"/>
    </row>
    <row r="22" spans="1:4" ht="15" thickBot="1" x14ac:dyDescent="0.4">
      <c r="A22" s="26" t="str">
        <f>+'Midcap 150 Index'!A7</f>
        <v>Bharti</v>
      </c>
      <c r="B22" s="26"/>
      <c r="C22" s="34">
        <v>1.7399999999999999E-2</v>
      </c>
      <c r="D22" s="35"/>
    </row>
    <row r="23" spans="1:4" ht="15" thickBot="1" x14ac:dyDescent="0.4"/>
    <row r="24" spans="1:4" ht="15" thickBot="1" x14ac:dyDescent="0.4">
      <c r="A24" s="33" t="s">
        <v>22</v>
      </c>
      <c r="B24" s="2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9.6999999999999993</v>
      </c>
    </row>
    <row r="27" spans="1:4" x14ac:dyDescent="0.35">
      <c r="A27" s="10" t="s">
        <v>40</v>
      </c>
      <c r="B27" s="11">
        <v>6.6</v>
      </c>
    </row>
    <row r="28" spans="1:4" x14ac:dyDescent="0.35">
      <c r="A28" s="10" t="s">
        <v>32</v>
      </c>
      <c r="B28" s="11">
        <v>6.21</v>
      </c>
    </row>
    <row r="29" spans="1:4" x14ac:dyDescent="0.35">
      <c r="A29" s="10" t="s">
        <v>133</v>
      </c>
      <c r="B29" s="11">
        <v>6.13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803A-D6FC-413F-9B94-1E98036593B3}">
  <dimension ref="A1:B7"/>
  <sheetViews>
    <sheetView workbookViewId="0">
      <selection sqref="A1:XFD1"/>
    </sheetView>
  </sheetViews>
  <sheetFormatPr defaultRowHeight="14.5" x14ac:dyDescent="0.35"/>
  <sheetData>
    <row r="1" spans="1:2" x14ac:dyDescent="0.35">
      <c r="A1" t="s">
        <v>218</v>
      </c>
      <c r="B1" s="19">
        <v>12.516188999999997</v>
      </c>
    </row>
    <row r="2" spans="1:2" x14ac:dyDescent="0.35">
      <c r="A2" t="s">
        <v>225</v>
      </c>
      <c r="B2" s="19">
        <v>3.3684029999999998</v>
      </c>
    </row>
    <row r="3" spans="1:2" x14ac:dyDescent="0.35">
      <c r="A3" t="s">
        <v>267</v>
      </c>
      <c r="B3" s="19">
        <v>2.6629769999999997</v>
      </c>
    </row>
    <row r="4" spans="1:2" x14ac:dyDescent="0.35">
      <c r="A4" t="s">
        <v>221</v>
      </c>
      <c r="B4" s="19">
        <v>2.4010609999999994</v>
      </c>
    </row>
    <row r="5" spans="1:2" x14ac:dyDescent="0.35">
      <c r="A5" t="s">
        <v>268</v>
      </c>
      <c r="B5" s="19">
        <v>2.0929799999999998</v>
      </c>
    </row>
    <row r="6" spans="1:2" x14ac:dyDescent="0.35">
      <c r="A6" t="s">
        <v>269</v>
      </c>
      <c r="B6" s="19">
        <v>1.780767</v>
      </c>
    </row>
    <row r="7" spans="1:2" x14ac:dyDescent="0.35">
      <c r="A7" t="s">
        <v>223</v>
      </c>
      <c r="B7" s="19">
        <v>1.7345379999999999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22" workbookViewId="0">
      <selection activeCell="B25" sqref="B25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9" t="s">
        <v>42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43</v>
      </c>
      <c r="B4" s="8" t="s">
        <v>44</v>
      </c>
      <c r="C4" s="8" t="s">
        <v>45</v>
      </c>
      <c r="D4" s="9">
        <v>0.10813023979741578</v>
      </c>
    </row>
    <row r="5" spans="1:4" x14ac:dyDescent="0.35">
      <c r="A5" s="8" t="s">
        <v>15</v>
      </c>
      <c r="B5" s="8" t="s">
        <v>16</v>
      </c>
      <c r="C5" s="8" t="s">
        <v>17</v>
      </c>
      <c r="D5" s="9">
        <v>0.10062402707892362</v>
      </c>
    </row>
    <row r="6" spans="1:4" x14ac:dyDescent="0.35">
      <c r="A6" s="8" t="s">
        <v>46</v>
      </c>
      <c r="B6" s="8" t="s">
        <v>47</v>
      </c>
      <c r="C6" s="8" t="s">
        <v>17</v>
      </c>
      <c r="D6" s="9">
        <v>9.1008122998495658E-2</v>
      </c>
    </row>
    <row r="7" spans="1:4" x14ac:dyDescent="0.35">
      <c r="A7" s="8" t="s">
        <v>50</v>
      </c>
      <c r="B7" s="8" t="s">
        <v>99</v>
      </c>
      <c r="C7" s="8" t="s">
        <v>51</v>
      </c>
      <c r="D7" s="9">
        <v>8.6878197084780895E-2</v>
      </c>
    </row>
    <row r="8" spans="1:4" ht="26" x14ac:dyDescent="0.35">
      <c r="A8" s="8" t="s">
        <v>48</v>
      </c>
      <c r="B8" s="8" t="s">
        <v>49</v>
      </c>
      <c r="C8" s="8" t="s">
        <v>39</v>
      </c>
      <c r="D8" s="9">
        <v>6.704000378048329E-2</v>
      </c>
    </row>
    <row r="9" spans="1:4" ht="26" x14ac:dyDescent="0.35">
      <c r="A9" s="8" t="s">
        <v>150</v>
      </c>
      <c r="B9" s="8" t="s">
        <v>151</v>
      </c>
      <c r="C9" s="8" t="s">
        <v>39</v>
      </c>
      <c r="D9" s="9">
        <v>5.4041788560977293E-2</v>
      </c>
    </row>
    <row r="10" spans="1:4" x14ac:dyDescent="0.35">
      <c r="A10" s="8" t="s">
        <v>103</v>
      </c>
      <c r="B10" s="8" t="s">
        <v>104</v>
      </c>
      <c r="C10" s="8" t="s">
        <v>90</v>
      </c>
      <c r="D10" s="9">
        <v>5.3597679878237249E-2</v>
      </c>
    </row>
    <row r="12" spans="1:4" ht="15" thickBot="1" x14ac:dyDescent="0.4"/>
    <row r="13" spans="1:4" ht="15" thickBot="1" x14ac:dyDescent="0.4">
      <c r="A13" s="30" t="s">
        <v>20</v>
      </c>
      <c r="B13" s="31"/>
      <c r="C13" s="31"/>
      <c r="D13" s="32"/>
    </row>
    <row r="14" spans="1:4" ht="15" thickBot="1" x14ac:dyDescent="0.4">
      <c r="A14" s="22" t="s">
        <v>18</v>
      </c>
      <c r="B14" s="23"/>
      <c r="C14" s="24" t="s">
        <v>19</v>
      </c>
      <c r="D14" s="25"/>
    </row>
    <row r="15" spans="1:4" ht="15" thickBot="1" x14ac:dyDescent="0.4">
      <c r="A15" s="26" t="str">
        <f>+NCCI!A1</f>
        <v>Tata</v>
      </c>
      <c r="B15" s="26"/>
      <c r="C15" s="27">
        <v>0.187</v>
      </c>
      <c r="D15" s="28"/>
    </row>
    <row r="16" spans="1:4" ht="15" thickBot="1" x14ac:dyDescent="0.4">
      <c r="A16" s="26" t="str">
        <f>+NCCI!A2</f>
        <v>Bharti</v>
      </c>
      <c r="B16" s="26"/>
      <c r="C16" s="27">
        <v>0.1081</v>
      </c>
      <c r="D16" s="28"/>
    </row>
    <row r="17" spans="1:4" ht="15" thickBot="1" x14ac:dyDescent="0.4">
      <c r="A17" s="26" t="str">
        <f>+NCCI!A3</f>
        <v>ITC - MNC</v>
      </c>
      <c r="B17" s="26"/>
      <c r="C17" s="27">
        <v>0.10059999999999999</v>
      </c>
      <c r="D17" s="28"/>
    </row>
    <row r="18" spans="1:4" ht="15" thickBot="1" x14ac:dyDescent="0.4">
      <c r="A18" s="26" t="str">
        <f>+NCCI!A4</f>
        <v>Hindustan Unilever - MNC</v>
      </c>
      <c r="B18" s="26"/>
      <c r="C18" s="27">
        <v>9.0999999999999998E-2</v>
      </c>
      <c r="D18" s="28"/>
    </row>
    <row r="19" spans="1:4" ht="15" thickBot="1" x14ac:dyDescent="0.4">
      <c r="A19" s="26" t="str">
        <f>+NCCI!A5</f>
        <v>Asian Paints</v>
      </c>
      <c r="B19" s="26"/>
      <c r="C19" s="27">
        <v>5.3999999999999999E-2</v>
      </c>
      <c r="D19" s="28"/>
    </row>
    <row r="20" spans="1:4" ht="15" thickBot="1" x14ac:dyDescent="0.4">
      <c r="A20" s="26" t="str">
        <f>+NCCI!A6</f>
        <v>Interglobe</v>
      </c>
      <c r="B20" s="26"/>
      <c r="C20" s="27">
        <v>5.3600000000000002E-2</v>
      </c>
      <c r="D20" s="28"/>
    </row>
    <row r="21" spans="1:4" ht="15" thickBot="1" x14ac:dyDescent="0.4">
      <c r="A21" s="26" t="str">
        <f>+NCCI!A7</f>
        <v>Nestle India - MNC</v>
      </c>
      <c r="B21" s="26"/>
      <c r="C21" s="34">
        <v>3.7600000000000001E-2</v>
      </c>
      <c r="D21" s="35"/>
    </row>
    <row r="22" spans="1:4" ht="15" thickBot="1" x14ac:dyDescent="0.4"/>
    <row r="23" spans="1:4" ht="15" thickBot="1" x14ac:dyDescent="0.4">
      <c r="A23" s="33" t="s">
        <v>22</v>
      </c>
      <c r="B23" s="2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51</v>
      </c>
      <c r="B25" s="11">
        <v>20.07</v>
      </c>
    </row>
    <row r="26" spans="1:4" x14ac:dyDescent="0.35">
      <c r="A26" s="10" t="s">
        <v>17</v>
      </c>
      <c r="B26" s="11">
        <v>19.16</v>
      </c>
    </row>
    <row r="27" spans="1:4" x14ac:dyDescent="0.35">
      <c r="A27" s="10" t="s">
        <v>39</v>
      </c>
      <c r="B27" s="11">
        <v>18.11</v>
      </c>
    </row>
    <row r="28" spans="1:4" x14ac:dyDescent="0.35">
      <c r="A28" s="10" t="s">
        <v>45</v>
      </c>
      <c r="B28" s="11">
        <v>11.7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4F76-893F-4706-8084-51996639158D}">
  <dimension ref="A1:B7"/>
  <sheetViews>
    <sheetView workbookViewId="0">
      <selection activeCell="A2" sqref="A2:XFD2"/>
    </sheetView>
  </sheetViews>
  <sheetFormatPr defaultRowHeight="14.5" x14ac:dyDescent="0.35"/>
  <sheetData>
    <row r="1" spans="1:2" x14ac:dyDescent="0.35">
      <c r="A1" t="s">
        <v>221</v>
      </c>
      <c r="B1" s="19">
        <v>18.700692</v>
      </c>
    </row>
    <row r="2" spans="1:2" x14ac:dyDescent="0.35">
      <c r="A2" t="s">
        <v>223</v>
      </c>
      <c r="B2" s="19">
        <v>10.808846000000001</v>
      </c>
    </row>
    <row r="3" spans="1:2" x14ac:dyDescent="0.35">
      <c r="A3" t="s">
        <v>231</v>
      </c>
      <c r="B3" s="19">
        <v>10.058515</v>
      </c>
    </row>
    <row r="4" spans="1:2" x14ac:dyDescent="0.35">
      <c r="A4" t="s">
        <v>232</v>
      </c>
      <c r="B4" s="19">
        <v>9.097296</v>
      </c>
    </row>
    <row r="5" spans="1:2" x14ac:dyDescent="0.35">
      <c r="A5" t="s">
        <v>233</v>
      </c>
      <c r="B5" s="19">
        <v>5.4020910000000004</v>
      </c>
    </row>
    <row r="6" spans="1:2" x14ac:dyDescent="0.35">
      <c r="A6" t="s">
        <v>234</v>
      </c>
      <c r="B6" s="19">
        <v>5.3576969999999999</v>
      </c>
    </row>
    <row r="7" spans="1:2" x14ac:dyDescent="0.35">
      <c r="A7" t="s">
        <v>235</v>
      </c>
      <c r="B7" s="19">
        <v>3.757666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21" workbookViewId="0">
      <selection activeCell="B28" sqref="B28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9" t="s">
        <v>52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57</v>
      </c>
      <c r="B4" s="8" t="s">
        <v>58</v>
      </c>
      <c r="C4" s="8" t="s">
        <v>54</v>
      </c>
      <c r="D4" s="9">
        <v>8.8089642073256688E-2</v>
      </c>
    </row>
    <row r="5" spans="1:4" x14ac:dyDescent="0.35">
      <c r="A5" s="8" t="s">
        <v>55</v>
      </c>
      <c r="B5" s="8" t="s">
        <v>56</v>
      </c>
      <c r="C5" s="8" t="s">
        <v>54</v>
      </c>
      <c r="D5" s="9">
        <v>8.0745131863252384E-2</v>
      </c>
    </row>
    <row r="6" spans="1:4" ht="26" x14ac:dyDescent="0.35">
      <c r="A6" s="8" t="s">
        <v>180</v>
      </c>
      <c r="B6" s="8" t="s">
        <v>181</v>
      </c>
      <c r="C6" s="8" t="s">
        <v>41</v>
      </c>
      <c r="D6" s="9">
        <v>4.751009248629684E-2</v>
      </c>
    </row>
    <row r="7" spans="1:4" ht="26" x14ac:dyDescent="0.35">
      <c r="A7" s="8" t="s">
        <v>4</v>
      </c>
      <c r="B7" s="8" t="s">
        <v>5</v>
      </c>
      <c r="C7" s="8" t="s">
        <v>6</v>
      </c>
      <c r="D7" s="9">
        <v>4.7258348039128831E-2</v>
      </c>
    </row>
    <row r="8" spans="1:4" ht="26" x14ac:dyDescent="0.35">
      <c r="A8" s="8" t="s">
        <v>170</v>
      </c>
      <c r="B8" s="8" t="s">
        <v>171</v>
      </c>
      <c r="C8" s="8" t="s">
        <v>41</v>
      </c>
      <c r="D8" s="9">
        <v>4.566984644851358E-2</v>
      </c>
    </row>
    <row r="9" spans="1:4" x14ac:dyDescent="0.35">
      <c r="A9" s="8" t="s">
        <v>53</v>
      </c>
      <c r="B9" s="8" t="s">
        <v>179</v>
      </c>
      <c r="C9" s="8" t="s">
        <v>54</v>
      </c>
      <c r="D9" s="9">
        <v>4.4449110755380952E-2</v>
      </c>
    </row>
    <row r="10" spans="1:4" ht="26" x14ac:dyDescent="0.35">
      <c r="A10" s="8" t="s">
        <v>201</v>
      </c>
      <c r="B10" s="8" t="s">
        <v>202</v>
      </c>
      <c r="C10" s="8" t="s">
        <v>41</v>
      </c>
      <c r="D10" s="9">
        <v>4.1360985009116363E-2</v>
      </c>
    </row>
    <row r="12" spans="1:4" ht="15" thickBot="1" x14ac:dyDescent="0.4"/>
    <row r="13" spans="1:4" ht="15" thickBot="1" x14ac:dyDescent="0.4">
      <c r="A13" s="30" t="s">
        <v>20</v>
      </c>
      <c r="B13" s="31"/>
      <c r="C13" s="31"/>
      <c r="D13" s="32"/>
    </row>
    <row r="14" spans="1:4" ht="15" thickBot="1" x14ac:dyDescent="0.4">
      <c r="A14" s="22" t="s">
        <v>18</v>
      </c>
      <c r="B14" s="23"/>
      <c r="C14" s="24" t="s">
        <v>19</v>
      </c>
      <c r="D14" s="25"/>
    </row>
    <row r="15" spans="1:4" ht="15" thickBot="1" x14ac:dyDescent="0.4">
      <c r="A15" s="26" t="str">
        <f>+'EV ETF'!A1</f>
        <v>Tata</v>
      </c>
      <c r="B15" s="26"/>
      <c r="C15" s="27">
        <v>0.13150000000000001</v>
      </c>
      <c r="D15" s="28"/>
    </row>
    <row r="16" spans="1:4" ht="15" thickBot="1" x14ac:dyDescent="0.4">
      <c r="A16" s="26" t="str">
        <f>+'EV ETF'!A2</f>
        <v>Mahindra &amp; Mahindra</v>
      </c>
      <c r="B16" s="26"/>
      <c r="C16" s="27">
        <v>8.8099999999999998E-2</v>
      </c>
      <c r="D16" s="28"/>
    </row>
    <row r="17" spans="1:4" ht="15" thickBot="1" x14ac:dyDescent="0.4">
      <c r="A17" s="26" t="str">
        <f>+'EV ETF'!A3</f>
        <v>Maruti Suzuki - MNC</v>
      </c>
      <c r="B17" s="26"/>
      <c r="C17" s="27">
        <v>8.0699999999999994E-2</v>
      </c>
      <c r="D17" s="28"/>
    </row>
    <row r="18" spans="1:4" ht="15" thickBot="1" x14ac:dyDescent="0.4">
      <c r="A18" s="26" t="str">
        <f>+'EV ETF'!A4</f>
        <v>Mukesh Ambani</v>
      </c>
      <c r="B18" s="26"/>
      <c r="C18" s="27">
        <v>4.7300000000000002E-2</v>
      </c>
      <c r="D18" s="28"/>
    </row>
    <row r="19" spans="1:4" ht="15" thickBot="1" x14ac:dyDescent="0.4">
      <c r="A19" s="26" t="str">
        <f>+'EV ETF'!A5</f>
        <v>Murugappa Chettiar</v>
      </c>
      <c r="B19" s="26"/>
      <c r="C19" s="27">
        <v>4.5699999999999998E-2</v>
      </c>
      <c r="D19" s="28"/>
    </row>
    <row r="20" spans="1:4" ht="15" thickBot="1" x14ac:dyDescent="0.4">
      <c r="A20" s="26" t="str">
        <f>+'EV ETF'!A6</f>
        <v>Sumi Motherson</v>
      </c>
      <c r="B20" s="26"/>
      <c r="C20" s="27">
        <v>4.5699999999999998E-2</v>
      </c>
      <c r="D20" s="28"/>
    </row>
    <row r="21" spans="1:4" ht="15" thickBot="1" x14ac:dyDescent="0.4">
      <c r="A21" s="26" t="str">
        <f>+'EV ETF'!A7</f>
        <v>Nirmal Kumar Minda</v>
      </c>
      <c r="B21" s="26"/>
      <c r="C21" s="34">
        <v>4.1399999999999999E-2</v>
      </c>
      <c r="D21" s="35"/>
    </row>
    <row r="22" spans="1:4" ht="15" thickBot="1" x14ac:dyDescent="0.4"/>
    <row r="23" spans="1:4" ht="15" thickBot="1" x14ac:dyDescent="0.4">
      <c r="A23" s="33" t="s">
        <v>22</v>
      </c>
      <c r="B23" s="2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54</v>
      </c>
      <c r="B25" s="11">
        <v>34.590000000000003</v>
      </c>
    </row>
    <row r="26" spans="1:4" x14ac:dyDescent="0.35">
      <c r="A26" s="10" t="s">
        <v>41</v>
      </c>
      <c r="B26" s="11">
        <v>31.11</v>
      </c>
    </row>
    <row r="27" spans="1:4" x14ac:dyDescent="0.35">
      <c r="A27" s="10" t="s">
        <v>14</v>
      </c>
      <c r="B27" s="11">
        <v>7.73</v>
      </c>
    </row>
    <row r="28" spans="1:4" x14ac:dyDescent="0.35">
      <c r="A28" s="10" t="s">
        <v>59</v>
      </c>
      <c r="B28" s="11">
        <v>7.62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145C-7DEE-4A4B-82AA-5625393F9F99}">
  <dimension ref="A1:B7"/>
  <sheetViews>
    <sheetView workbookViewId="0">
      <selection activeCell="I49" sqref="I49"/>
    </sheetView>
  </sheetViews>
  <sheetFormatPr defaultRowHeight="14.5" x14ac:dyDescent="0.35"/>
  <sheetData>
    <row r="1" spans="1:2" x14ac:dyDescent="0.35">
      <c r="A1" t="s">
        <v>221</v>
      </c>
      <c r="B1" s="19">
        <v>13.153918000000001</v>
      </c>
    </row>
    <row r="2" spans="1:2" x14ac:dyDescent="0.35">
      <c r="A2" t="s">
        <v>236</v>
      </c>
      <c r="B2" s="19">
        <v>8.8087370000000007</v>
      </c>
    </row>
    <row r="3" spans="1:2" x14ac:dyDescent="0.35">
      <c r="A3" t="s">
        <v>237</v>
      </c>
      <c r="B3" s="19">
        <v>8.0743050000000007</v>
      </c>
    </row>
    <row r="4" spans="1:2" x14ac:dyDescent="0.35">
      <c r="A4" t="s">
        <v>220</v>
      </c>
      <c r="B4" s="19">
        <v>4.7257129999999998</v>
      </c>
    </row>
    <row r="5" spans="1:2" x14ac:dyDescent="0.35">
      <c r="A5" t="s">
        <v>227</v>
      </c>
      <c r="B5" s="19">
        <v>4.5679509999999999</v>
      </c>
    </row>
    <row r="6" spans="1:2" x14ac:dyDescent="0.35">
      <c r="A6" t="s">
        <v>238</v>
      </c>
      <c r="B6" s="19">
        <v>4.5668670000000002</v>
      </c>
    </row>
    <row r="7" spans="1:2" x14ac:dyDescent="0.35">
      <c r="A7" t="s">
        <v>239</v>
      </c>
      <c r="B7" s="19">
        <v>4.1359919999999999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C46" sqref="C46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9" t="s">
        <v>101</v>
      </c>
      <c r="B1" s="29"/>
      <c r="C1" s="29"/>
      <c r="D1" s="29"/>
    </row>
    <row r="2" spans="1:4" x14ac:dyDescent="0.35">
      <c r="A2" s="30" t="s">
        <v>21</v>
      </c>
      <c r="B2" s="31"/>
      <c r="C2" s="31"/>
      <c r="D2" s="32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203</v>
      </c>
      <c r="B4" s="8" t="s">
        <v>102</v>
      </c>
      <c r="C4" s="8"/>
      <c r="D4" s="9">
        <v>0.99429999999999996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30" t="s">
        <v>20</v>
      </c>
      <c r="B12" s="31"/>
      <c r="C12" s="31"/>
      <c r="D12" s="32"/>
    </row>
    <row r="13" spans="1:4" ht="15" thickBot="1" x14ac:dyDescent="0.4">
      <c r="A13" s="22" t="s">
        <v>18</v>
      </c>
      <c r="B13" s="23"/>
      <c r="C13" s="24" t="s">
        <v>19</v>
      </c>
      <c r="D13" s="25"/>
    </row>
    <row r="14" spans="1:4" ht="15" thickBot="1" x14ac:dyDescent="0.4">
      <c r="A14" s="26"/>
      <c r="B14" s="26"/>
      <c r="C14" s="27"/>
      <c r="D14" s="28"/>
    </row>
    <row r="15" spans="1:4" ht="15" thickBot="1" x14ac:dyDescent="0.4">
      <c r="A15" s="38"/>
      <c r="B15" s="38"/>
      <c r="C15" s="27"/>
      <c r="D15" s="28"/>
    </row>
    <row r="16" spans="1:4" ht="15" thickBot="1" x14ac:dyDescent="0.4">
      <c r="A16" s="39"/>
      <c r="B16" s="39"/>
      <c r="C16" s="27"/>
      <c r="D16" s="28"/>
    </row>
    <row r="17" spans="1:4" ht="15" thickBot="1" x14ac:dyDescent="0.4">
      <c r="A17" s="38"/>
      <c r="B17" s="38"/>
      <c r="C17" s="27"/>
      <c r="D17" s="28"/>
    </row>
    <row r="18" spans="1:4" ht="15" thickBot="1" x14ac:dyDescent="0.4">
      <c r="A18" s="38"/>
      <c r="B18" s="38"/>
      <c r="C18" s="27"/>
      <c r="D18" s="28"/>
    </row>
    <row r="19" spans="1:4" ht="15" thickBot="1" x14ac:dyDescent="0.4">
      <c r="A19" s="38"/>
      <c r="B19" s="38"/>
      <c r="C19" s="27"/>
      <c r="D19" s="28"/>
    </row>
    <row r="20" spans="1:4" ht="15" thickBot="1" x14ac:dyDescent="0.4">
      <c r="A20" s="38"/>
      <c r="B20" s="38"/>
      <c r="C20" s="34"/>
      <c r="D20" s="35"/>
    </row>
    <row r="21" spans="1:4" ht="15" thickBot="1" x14ac:dyDescent="0.4"/>
    <row r="22" spans="1:4" ht="15" thickBot="1" x14ac:dyDescent="0.4">
      <c r="A22" s="33" t="s">
        <v>22</v>
      </c>
      <c r="B22" s="25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</vt:i4>
      </vt:variant>
    </vt:vector>
  </HeadingPairs>
  <TitlesOfParts>
    <vt:vector size="43" baseType="lpstr">
      <vt:lpstr>IB18-NI</vt:lpstr>
      <vt:lpstr>TMI</vt:lpstr>
      <vt:lpstr>IB20-NS</vt:lpstr>
      <vt:lpstr>small cap 250 Index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railway Index </vt:lpstr>
      <vt:lpstr>IB32-RE</vt:lpstr>
      <vt:lpstr>Railway ETF</vt:lpstr>
      <vt:lpstr>IB33-2E</vt:lpstr>
      <vt:lpstr>200 ETF</vt:lpstr>
      <vt:lpstr>IB35-3E</vt:lpstr>
      <vt:lpstr>Mom 50 ETF</vt:lpstr>
      <vt:lpstr>IB40-5E</vt:lpstr>
      <vt:lpstr>Low vol 50 ETF</vt:lpstr>
      <vt:lpstr>IB41-6E</vt:lpstr>
      <vt:lpstr>Internet ETF</vt:lpstr>
      <vt:lpstr>IB43-7F</vt:lpstr>
      <vt:lpstr>Nifty 50 index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</vt:lpstr>
      <vt:lpstr>IB50-XA</vt:lpstr>
      <vt:lpstr>reality ETF </vt:lpstr>
      <vt:lpstr>IB52-XC</vt:lpstr>
      <vt:lpstr>smc 250 ETF</vt:lpstr>
      <vt:lpstr>IB53-XD</vt:lpstr>
      <vt:lpstr>MIdcap 150 ETF</vt:lpstr>
      <vt:lpstr>IB54-YD</vt:lpstr>
      <vt:lpstr>Midcap 150 Index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Chetan Bhelose</cp:lastModifiedBy>
  <dcterms:created xsi:type="dcterms:W3CDTF">2023-02-21T11:57:06Z</dcterms:created>
  <dcterms:modified xsi:type="dcterms:W3CDTF">2025-12-09T12:35:44Z</dcterms:modified>
</cp:coreProperties>
</file>