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.shortcut-targets-by-id\1laWwANg_svVi9FvCyCIWkv7IoGCecTnL\AMC\Compliance Reports\Reporting\Monthly Reports\2025-2026\July 2025\"/>
    </mc:Choice>
  </mc:AlternateContent>
  <xr:revisionPtr revIDLastSave="0" documentId="13_ncr:1_{3F47F838-8709-4DD0-B00E-C5CBD57D9A1C}" xr6:coauthVersionLast="47" xr6:coauthVersionMax="47" xr10:uidLastSave="{00000000-0000-0000-0000-000000000000}"/>
  <bookViews>
    <workbookView xWindow="-110" yWindow="-110" windowWidth="19420" windowHeight="10300" activeTab="13" xr2:uid="{00000000-000D-0000-FFFF-FFFF00000000}"/>
  </bookViews>
  <sheets>
    <sheet name="IB18" sheetId="2" r:id="rId1"/>
    <sheet name="TMI" sheetId="19" state="hidden" r:id="rId2"/>
    <sheet name="IB20" sheetId="4" r:id="rId3"/>
    <sheet name="Small cap " sheetId="20" state="hidden" r:id="rId4"/>
    <sheet name="IB21" sheetId="6" r:id="rId5"/>
    <sheet name="NCCI" sheetId="21" state="hidden" r:id="rId6"/>
    <sheet name="IB23" sheetId="8" r:id="rId7"/>
    <sheet name="Ev ETF " sheetId="22" state="hidden" r:id="rId8"/>
    <sheet name="IB24" sheetId="17" r:id="rId9"/>
    <sheet name="IB25" sheetId="10" r:id="rId10"/>
    <sheet name="Def ETF" sheetId="23" state="hidden" r:id="rId11"/>
    <sheet name="IB31" sheetId="12" r:id="rId12"/>
    <sheet name="Railway Index " sheetId="24" state="hidden" r:id="rId13"/>
    <sheet name="IB32" sheetId="14" r:id="rId14"/>
    <sheet name="Railway ETF" sheetId="25" state="hidden" r:id="rId15"/>
    <sheet name="IB33" sheetId="15" r:id="rId16"/>
    <sheet name="NIfty 200" sheetId="26" state="hidden" r:id="rId17"/>
    <sheet name="IB35" sheetId="16" r:id="rId18"/>
    <sheet name="nifty MOM 50" sheetId="27" state="hidden" r:id="rId19"/>
    <sheet name="IB40" sheetId="18" r:id="rId20"/>
    <sheet name="Nifty Low vol" sheetId="28" state="hidden" r:id="rId21"/>
    <sheet name="Sheet1" sheetId="3" state="hidden" r:id="rId22"/>
  </sheets>
  <definedNames>
    <definedName name="XDO_?NET_ASSET_VAL?8?">'IB18'!$E$763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18" l="1"/>
  <c r="A21" i="18"/>
  <c r="A20" i="18"/>
  <c r="A19" i="18"/>
  <c r="A18" i="18"/>
  <c r="A17" i="18"/>
  <c r="A16" i="18"/>
  <c r="A22" i="16"/>
  <c r="A21" i="16"/>
  <c r="A20" i="16"/>
  <c r="A19" i="16"/>
  <c r="A18" i="16"/>
  <c r="A17" i="16"/>
  <c r="A16" i="16"/>
  <c r="A22" i="15"/>
  <c r="A21" i="15"/>
  <c r="A20" i="15"/>
  <c r="A19" i="15"/>
  <c r="A18" i="15"/>
  <c r="A17" i="15"/>
  <c r="A16" i="15"/>
  <c r="A16" i="14"/>
  <c r="A16" i="12"/>
  <c r="A17" i="10"/>
  <c r="A16" i="10"/>
  <c r="A21" i="8"/>
  <c r="A20" i="8"/>
  <c r="A19" i="8"/>
  <c r="A18" i="8"/>
  <c r="A17" i="8"/>
  <c r="A16" i="8"/>
  <c r="A15" i="8"/>
  <c r="A21" i="6"/>
  <c r="A20" i="6"/>
  <c r="A19" i="6"/>
  <c r="A18" i="6"/>
  <c r="A17" i="6"/>
  <c r="A16" i="6"/>
  <c r="A15" i="6"/>
  <c r="A21" i="4"/>
  <c r="A20" i="4"/>
  <c r="A19" i="4"/>
  <c r="A18" i="4"/>
  <c r="A17" i="4"/>
  <c r="A16" i="4"/>
  <c r="A15" i="4"/>
  <c r="A21" i="2"/>
  <c r="A20" i="2"/>
  <c r="A19" i="2"/>
  <c r="A18" i="2"/>
  <c r="A17" i="2"/>
  <c r="A16" i="2"/>
  <c r="A15" i="2"/>
</calcChain>
</file>

<file path=xl/sharedStrings.xml><?xml version="1.0" encoding="utf-8"?>
<sst xmlns="http://schemas.openxmlformats.org/spreadsheetml/2006/main" count="450" uniqueCount="182">
  <si>
    <t>ISIN</t>
  </si>
  <si>
    <t>Name Of Instrument</t>
  </si>
  <si>
    <t>Rating/Industry</t>
  </si>
  <si>
    <t>% To Net Assets</t>
  </si>
  <si>
    <t>INE002A01018</t>
  </si>
  <si>
    <t>Reliance Industries Limited</t>
  </si>
  <si>
    <t>Petroleum Products</t>
  </si>
  <si>
    <t>INE040A01034</t>
  </si>
  <si>
    <t>HDFC Bank Limited</t>
  </si>
  <si>
    <t>Banks</t>
  </si>
  <si>
    <t>INE090A01021</t>
  </si>
  <si>
    <t>ICICI Bank Limited</t>
  </si>
  <si>
    <t>INE009A01021</t>
  </si>
  <si>
    <t>Infosys Limited</t>
  </si>
  <si>
    <t>IT - Software</t>
  </si>
  <si>
    <t>INE154A01025</t>
  </si>
  <si>
    <t>ITC Limited</t>
  </si>
  <si>
    <t>Diversified FMCG</t>
  </si>
  <si>
    <t>Management Group</t>
  </si>
  <si>
    <t xml:space="preserve">% to NAV </t>
  </si>
  <si>
    <t>Top 7 groups as % of NAV of the scheme</t>
  </si>
  <si>
    <t>Top 7 issuers and stocks respectively as % of NAV of the scheme</t>
  </si>
  <si>
    <t>Top 4 sectors as % of NAV of the scheme</t>
  </si>
  <si>
    <t>Sector</t>
  </si>
  <si>
    <t xml:space="preserve"> HDFC</t>
  </si>
  <si>
    <t xml:space="preserve"> Mukesh Ambani</t>
  </si>
  <si>
    <t xml:space="preserve"> Tata</t>
  </si>
  <si>
    <t xml:space="preserve"> ICICI Bank Group</t>
  </si>
  <si>
    <t xml:space="preserve"> Indian Private Infosys</t>
  </si>
  <si>
    <t xml:space="preserve"> MNC Asc-ITC</t>
  </si>
  <si>
    <t xml:space="preserve"> L &amp; T</t>
  </si>
  <si>
    <t>Groww Nifty Total Market Index Fund</t>
  </si>
  <si>
    <t>Finance</t>
  </si>
  <si>
    <t>Groww Nifty Smallcap 250 Index Fund</t>
  </si>
  <si>
    <t>Capital Markets</t>
  </si>
  <si>
    <t>INE745G01035</t>
  </si>
  <si>
    <t>Multi Commodity Exchange of India Limited</t>
  </si>
  <si>
    <t>INE736A01011</t>
  </si>
  <si>
    <t>CENTRAL DEPOSITORY SERVICES (INDIA) LIMI</t>
  </si>
  <si>
    <t>Consumer Durables</t>
  </si>
  <si>
    <t>Pharmaceuticals &amp; Biotechnology</t>
  </si>
  <si>
    <t>INE299U01018</t>
  </si>
  <si>
    <t>Crompton Greaves Consumer Electricals Limited</t>
  </si>
  <si>
    <t>Auto Components</t>
  </si>
  <si>
    <t>Groww Nifty Non-Cycl Consumer Index Fund</t>
  </si>
  <si>
    <t>INE397D01024</t>
  </si>
  <si>
    <t>Bharti Airtel Limited</t>
  </si>
  <si>
    <t>Telecom - Services</t>
  </si>
  <si>
    <t>INE030A01027</t>
  </si>
  <si>
    <t>Hindustan Unilever Limited</t>
  </si>
  <si>
    <t>INE280A01028</t>
  </si>
  <si>
    <t>Titan Company Limited</t>
  </si>
  <si>
    <t>INE758T01015</t>
  </si>
  <si>
    <t>Retailing</t>
  </si>
  <si>
    <t>INE849A01020</t>
  </si>
  <si>
    <t>Trent Limited</t>
  </si>
  <si>
    <t>IB23-Groww Nifty EV &amp; New Age Automotive ETF</t>
  </si>
  <si>
    <t>INE155A01022</t>
  </si>
  <si>
    <t>Tata Motors Limited</t>
  </si>
  <si>
    <t>Automobiles</t>
  </si>
  <si>
    <t>INE917I01010</t>
  </si>
  <si>
    <t>Bajaj Auto Limited</t>
  </si>
  <si>
    <t>INE585B01010</t>
  </si>
  <si>
    <t>Maruti Suzuki India Limited</t>
  </si>
  <si>
    <t>INE101A01026</t>
  </si>
  <si>
    <t>Mahindra &amp; Mahindra Limited</t>
  </si>
  <si>
    <t>Chemicals &amp; Petrochemicals</t>
  </si>
  <si>
    <t>INE018A01030</t>
  </si>
  <si>
    <t>Larsen &amp; Toubro Limited</t>
  </si>
  <si>
    <t>Construction</t>
  </si>
  <si>
    <t>IB25-Groww Nifty India Defence ETF</t>
  </si>
  <si>
    <t>INE263A01024</t>
  </si>
  <si>
    <t>Bharat Electronics Limited</t>
  </si>
  <si>
    <t>Aerospace &amp; Defense</t>
  </si>
  <si>
    <t>INE066F01020</t>
  </si>
  <si>
    <t>Hindustan Aeronautics Limited</t>
  </si>
  <si>
    <t>INE343H01029</t>
  </si>
  <si>
    <t>Solar Industries India Limited</t>
  </si>
  <si>
    <t>Mazagon Dock Shipbuilders Limited</t>
  </si>
  <si>
    <t>Industrial Manufacturing</t>
  </si>
  <si>
    <t>INE704P01025</t>
  </si>
  <si>
    <t>Cochin Shipyard Limited</t>
  </si>
  <si>
    <t>INE171Z01026</t>
  </si>
  <si>
    <t>Bharat Dynamics Limited</t>
  </si>
  <si>
    <t>INE249Z01020</t>
  </si>
  <si>
    <t>INE947Q01028</t>
  </si>
  <si>
    <t>Laurus Labs Limited</t>
  </si>
  <si>
    <t>IB31-Groww Nifty India Railways PSU Index Fund</t>
  </si>
  <si>
    <t>INE335Y01020</t>
  </si>
  <si>
    <t>Indian Railway Catering &amp; Tourism Corp</t>
  </si>
  <si>
    <t>Leisure Services</t>
  </si>
  <si>
    <t>INE053F01010</t>
  </si>
  <si>
    <t>Indian Railway Finance Corporation Ltd.</t>
  </si>
  <si>
    <t>INE415G01027</t>
  </si>
  <si>
    <t>Rail Vikas Nigam Limited</t>
  </si>
  <si>
    <t>INE111A01025</t>
  </si>
  <si>
    <t>Container Corporation of India Limited</t>
  </si>
  <si>
    <t>Transport Services</t>
  </si>
  <si>
    <t>INE733E01010</t>
  </si>
  <si>
    <t>NTPC Limited</t>
  </si>
  <si>
    <t>Power</t>
  </si>
  <si>
    <t>IB32-Groww Nifty India Railways PSU ETF</t>
  </si>
  <si>
    <t>IB33-GROWW NIFTY 200 ETF</t>
  </si>
  <si>
    <t>INE596I01012</t>
  </si>
  <si>
    <t>Computer Age Management Services Limited</t>
  </si>
  <si>
    <t>Industrial Products</t>
  </si>
  <si>
    <t>Agricultural, Commercial &amp; Construction Vehicles</t>
  </si>
  <si>
    <t>INE962Y01021</t>
  </si>
  <si>
    <t>Ircon International Limited</t>
  </si>
  <si>
    <t>Eternal Limited</t>
  </si>
  <si>
    <t>IB35-Groww Nifty 500 Momentum 50 ETF</t>
  </si>
  <si>
    <t>INE118H01025</t>
  </si>
  <si>
    <t>BSE Ltd</t>
  </si>
  <si>
    <t>IB24-GROWW NIFTY 1D Rate Liquid ETF</t>
  </si>
  <si>
    <t>SOVEREIGN</t>
  </si>
  <si>
    <t>The Clearing Corporation of India Ltd.</t>
  </si>
  <si>
    <t>INE646L01027</t>
  </si>
  <si>
    <t>InterGlobe Aviation Limited</t>
  </si>
  <si>
    <t>INE251B01027</t>
  </si>
  <si>
    <t>ZEN TECHNOLOGIES LIMITED</t>
  </si>
  <si>
    <t>INE149A01033</t>
  </si>
  <si>
    <t>Cholamandalam Financial Holdings Limited</t>
  </si>
  <si>
    <t>INE036D01028</t>
  </si>
  <si>
    <t>Karur Vysya Bank Limited</t>
  </si>
  <si>
    <t>INE323A01026</t>
  </si>
  <si>
    <t>Bosch Limited</t>
  </si>
  <si>
    <t>INE405E01023</t>
  </si>
  <si>
    <t>UNO Minda Limited</t>
  </si>
  <si>
    <t>IN002024Z164</t>
  </si>
  <si>
    <t>364 Days Treasury Bill 18-Jul-2025</t>
  </si>
  <si>
    <t>IN002025X026</t>
  </si>
  <si>
    <t>91 Days Treasury Bill 11-Jul-2025</t>
  </si>
  <si>
    <t>INTREP010725</t>
  </si>
  <si>
    <t>INE795G01014</t>
  </si>
  <si>
    <t>HDFC Life Insurance Company Limited</t>
  </si>
  <si>
    <t>Insurance</t>
  </si>
  <si>
    <t>INE918I01026</t>
  </si>
  <si>
    <t>Bajaj Finserv Limited</t>
  </si>
  <si>
    <t>INE296A01032</t>
  </si>
  <si>
    <t>Bajaj Finance Limited</t>
  </si>
  <si>
    <t>INE123W01016</t>
  </si>
  <si>
    <t>SBI Life Insurance Company Limited</t>
  </si>
  <si>
    <t>INE237A01028</t>
  </si>
  <si>
    <t>Kotak Mahindra Bank Limited</t>
  </si>
  <si>
    <t>Healthcare Services</t>
  </si>
  <si>
    <t>IB40-Groww Nifty 500 Low Volatility 50 ETF</t>
  </si>
  <si>
    <t>INE062A01020</t>
  </si>
  <si>
    <t>State Bank of India</t>
  </si>
  <si>
    <t>INE089A01031</t>
  </si>
  <si>
    <t>Dr. Reddy's Laboratories Limited</t>
  </si>
  <si>
    <t>INE437A01024</t>
  </si>
  <si>
    <t>Apollo Hospitals Enterprise Limited</t>
  </si>
  <si>
    <t>HDFC</t>
  </si>
  <si>
    <t>Tata</t>
  </si>
  <si>
    <t>Mukesh Ambani</t>
  </si>
  <si>
    <t>ICICI</t>
  </si>
  <si>
    <t>Bharti</t>
  </si>
  <si>
    <t>Bajaj</t>
  </si>
  <si>
    <t>MCX</t>
  </si>
  <si>
    <t>Murugappa Chettiar</t>
  </si>
  <si>
    <t>RP Sanjiv Goenka</t>
  </si>
  <si>
    <t>CDSL</t>
  </si>
  <si>
    <t>RPG Enterprises</t>
  </si>
  <si>
    <t>Private</t>
  </si>
  <si>
    <t>ITC - MNC</t>
  </si>
  <si>
    <t>Hindustan Unilever - MNC</t>
  </si>
  <si>
    <t>Interglobe</t>
  </si>
  <si>
    <t>Asian Paints</t>
  </si>
  <si>
    <t>Mahindra &amp; Mahindra</t>
  </si>
  <si>
    <t>Maruti Suzuki - MNC</t>
  </si>
  <si>
    <t>Bosch - MNC</t>
  </si>
  <si>
    <t>PSU</t>
  </si>
  <si>
    <t>Max</t>
  </si>
  <si>
    <t>PSU - SBI</t>
  </si>
  <si>
    <t>Kotak</t>
  </si>
  <si>
    <t>Dr. Reddy's</t>
  </si>
  <si>
    <t>Apollo Hospitals</t>
  </si>
  <si>
    <t>Cipla</t>
  </si>
  <si>
    <t>MNC</t>
  </si>
  <si>
    <t>Infosys</t>
  </si>
  <si>
    <t>Nestle India - MNC</t>
  </si>
  <si>
    <t>Nirmal Kumar Minda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</si>
</sst>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,##0.00"/>
    <numFmt numFmtId="165" formatCode="#,##0.00\%"/>
    <numFmt numFmtId="166" formatCode="0.0%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angal"/>
      <family val="2"/>
    </font>
    <font>
      <b/>
      <sz val="10"/>
      <color indexed="9"/>
      <name val="Arial"/>
      <family val="2"/>
      <charset val="1"/>
    </font>
    <font>
      <sz val="10"/>
      <name val="Tahoma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9"/>
      <color indexed="8"/>
      <name val="Trebuchet MS"/>
      <family val="2"/>
    </font>
    <font>
      <sz val="9"/>
      <name val="Trebuchet MS"/>
      <family val="2"/>
    </font>
    <font>
      <sz val="8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ck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Protection="0"/>
    <xf numFmtId="0" fontId="6" fillId="0" borderId="0"/>
    <xf numFmtId="0" fontId="1" fillId="0" borderId="0" applyNumberFormat="0" applyFont="0" applyFill="0" applyBorder="0" applyAlignment="0" applyProtection="0"/>
    <xf numFmtId="9" fontId="7" fillId="0" borderId="0" applyFill="0" applyBorder="0" applyAlignment="0" applyProtection="0"/>
  </cellStyleXfs>
  <cellXfs count="39">
    <xf numFmtId="0" fontId="0" fillId="0" borderId="0" xfId="0"/>
    <xf numFmtId="0" fontId="2" fillId="0" borderId="4" xfId="0" applyFont="1" applyBorder="1" applyAlignment="1">
      <alignment horizontal="center"/>
    </xf>
    <xf numFmtId="49" fontId="4" fillId="2" borderId="10" xfId="2" applyNumberFormat="1" applyFont="1" applyFill="1" applyBorder="1" applyAlignment="1" applyProtection="1">
      <alignment horizontal="center" wrapText="1"/>
    </xf>
    <xf numFmtId="49" fontId="4" fillId="2" borderId="10" xfId="2" applyNumberFormat="1" applyFont="1" applyFill="1" applyBorder="1" applyAlignment="1" applyProtection="1">
      <alignment horizontal="left" wrapText="1"/>
    </xf>
    <xf numFmtId="4" fontId="4" fillId="2" borderId="10" xfId="2" applyNumberFormat="1" applyFont="1" applyFill="1" applyBorder="1" applyAlignment="1" applyProtection="1">
      <alignment horizontal="right" wrapText="1"/>
    </xf>
    <xf numFmtId="0" fontId="2" fillId="0" borderId="14" xfId="0" applyFont="1" applyBorder="1" applyAlignment="1">
      <alignment horizontal="center"/>
    </xf>
    <xf numFmtId="164" fontId="10" fillId="0" borderId="15" xfId="0" applyNumberFormat="1" applyFont="1" applyBorder="1"/>
    <xf numFmtId="0" fontId="10" fillId="0" borderId="16" xfId="0" applyFont="1" applyBorder="1"/>
    <xf numFmtId="0" fontId="5" fillId="0" borderId="1" xfId="0" applyFont="1" applyBorder="1" applyAlignment="1">
      <alignment horizontal="left" wrapText="1"/>
    </xf>
    <xf numFmtId="10" fontId="5" fillId="0" borderId="1" xfId="0" applyNumberFormat="1" applyFont="1" applyBorder="1" applyAlignment="1">
      <alignment horizontal="right" wrapText="1"/>
    </xf>
    <xf numFmtId="4" fontId="8" fillId="0" borderId="20" xfId="4" applyNumberFormat="1" applyFont="1" applyBorder="1" applyAlignment="1">
      <alignment horizontal="left"/>
    </xf>
    <xf numFmtId="165" fontId="9" fillId="0" borderId="20" xfId="4" applyNumberFormat="1" applyFont="1" applyBorder="1" applyAlignment="1"/>
    <xf numFmtId="49" fontId="4" fillId="2" borderId="10" xfId="2" applyNumberFormat="1" applyFont="1" applyFill="1" applyBorder="1" applyAlignment="1" applyProtection="1">
      <alignment horizontal="center"/>
    </xf>
    <xf numFmtId="49" fontId="4" fillId="2" borderId="10" xfId="2" applyNumberFormat="1" applyFont="1" applyFill="1" applyBorder="1" applyAlignment="1" applyProtection="1">
      <alignment horizontal="left"/>
    </xf>
    <xf numFmtId="4" fontId="4" fillId="2" borderId="10" xfId="2" applyNumberFormat="1" applyFont="1" applyFill="1" applyBorder="1" applyAlignment="1" applyProtection="1">
      <alignment horizontal="right"/>
    </xf>
    <xf numFmtId="0" fontId="5" fillId="0" borderId="1" xfId="0" applyFont="1" applyBorder="1" applyAlignment="1">
      <alignment horizontal="left"/>
    </xf>
    <xf numFmtId="39" fontId="5" fillId="0" borderId="1" xfId="0" applyNumberFormat="1" applyFont="1" applyBorder="1" applyAlignment="1">
      <alignment horizontal="right"/>
    </xf>
    <xf numFmtId="166" fontId="5" fillId="0" borderId="1" xfId="0" applyNumberFormat="1" applyFont="1" applyBorder="1" applyAlignment="1">
      <alignment horizontal="right" wrapText="1"/>
    </xf>
    <xf numFmtId="0" fontId="0" fillId="3" borderId="0" xfId="0" applyFill="1"/>
    <xf numFmtId="2" fontId="0" fillId="3" borderId="0" xfId="0" applyNumberFormat="1" applyFill="1"/>
    <xf numFmtId="2" fontId="0" fillId="0" borderId="0" xfId="0" applyNumberFormat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10" fontId="0" fillId="0" borderId="11" xfId="1" applyNumberFormat="1" applyFont="1" applyBorder="1" applyAlignment="1">
      <alignment horizontal="center"/>
    </xf>
    <xf numFmtId="10" fontId="0" fillId="0" borderId="12" xfId="1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0" fontId="0" fillId="0" borderId="6" xfId="1" applyNumberFormat="1" applyFont="1" applyBorder="1" applyAlignment="1">
      <alignment horizontal="center"/>
    </xf>
    <xf numFmtId="10" fontId="0" fillId="0" borderId="3" xfId="1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6">
    <cellStyle name="Normal" xfId="0" builtinId="0"/>
    <cellStyle name="Normal 2" xfId="3" xr:uid="{00000000-0005-0000-0000-000001000000}"/>
    <cellStyle name="Normal 3" xfId="2" xr:uid="{00000000-0005-0000-0000-000002000000}"/>
    <cellStyle name="Normal_Sheet1" xfId="4" xr:uid="{00000000-0005-0000-0000-000003000000}"/>
    <cellStyle name="Percent" xfId="1" builtinId="5"/>
    <cellStyle name="Percent 2" xfId="5" xr:uid="{00000000-0005-0000-0000-000005000000}"/>
  </cellStyles>
  <dxfs count="11"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8"/>
  <sheetViews>
    <sheetView workbookViewId="0">
      <selection activeCell="B10" sqref="B10"/>
    </sheetView>
  </sheetViews>
  <sheetFormatPr defaultRowHeight="14.5"/>
  <cols>
    <col min="1" max="1" width="20" customWidth="1"/>
    <col min="2" max="2" width="43.1796875" bestFit="1" customWidth="1"/>
    <col min="3" max="3" width="14.453125" customWidth="1"/>
    <col min="4" max="4" width="20.81640625" customWidth="1"/>
    <col min="7" max="7" width="51" bestFit="1" customWidth="1"/>
  </cols>
  <sheetData>
    <row r="1" spans="1:4" ht="15" thickBot="1">
      <c r="A1" s="32" t="s">
        <v>31</v>
      </c>
      <c r="B1" s="32"/>
      <c r="C1" s="32"/>
      <c r="D1" s="32"/>
    </row>
    <row r="2" spans="1:4">
      <c r="A2" s="33" t="s">
        <v>21</v>
      </c>
      <c r="B2" s="34"/>
      <c r="C2" s="34"/>
      <c r="D2" s="35"/>
    </row>
    <row r="3" spans="1:4">
      <c r="A3" s="2" t="s">
        <v>0</v>
      </c>
      <c r="B3" s="3" t="s">
        <v>1</v>
      </c>
      <c r="C3" s="3" t="s">
        <v>2</v>
      </c>
      <c r="D3" s="4" t="s">
        <v>3</v>
      </c>
    </row>
    <row r="4" spans="1:4">
      <c r="A4" s="8" t="s">
        <v>7</v>
      </c>
      <c r="B4" s="8" t="s">
        <v>8</v>
      </c>
      <c r="C4" s="8" t="s">
        <v>9</v>
      </c>
      <c r="D4" s="9">
        <v>7.4632873202543443E-2</v>
      </c>
    </row>
    <row r="5" spans="1:4">
      <c r="A5" s="8" t="s">
        <v>10</v>
      </c>
      <c r="B5" s="8" t="s">
        <v>11</v>
      </c>
      <c r="C5" s="8" t="s">
        <v>9</v>
      </c>
      <c r="D5" s="9">
        <v>5.0399272074470883E-2</v>
      </c>
    </row>
    <row r="6" spans="1:4" ht="26">
      <c r="A6" s="8" t="s">
        <v>4</v>
      </c>
      <c r="B6" s="8" t="s">
        <v>5</v>
      </c>
      <c r="C6" s="8" t="s">
        <v>6</v>
      </c>
      <c r="D6" s="9">
        <v>4.9719689532071489E-2</v>
      </c>
    </row>
    <row r="7" spans="1:4">
      <c r="A7" s="8" t="s">
        <v>12</v>
      </c>
      <c r="B7" s="8" t="s">
        <v>13</v>
      </c>
      <c r="C7" s="8" t="s">
        <v>14</v>
      </c>
      <c r="D7" s="9">
        <v>2.8216651785513806E-2</v>
      </c>
    </row>
    <row r="8" spans="1:4" ht="26">
      <c r="A8" s="8" t="s">
        <v>45</v>
      </c>
      <c r="B8" s="8" t="s">
        <v>46</v>
      </c>
      <c r="C8" s="8" t="s">
        <v>47</v>
      </c>
      <c r="D8" s="9">
        <v>2.6786994549183898E-2</v>
      </c>
    </row>
    <row r="9" spans="1:4">
      <c r="A9" s="8" t="s">
        <v>67</v>
      </c>
      <c r="B9" s="8" t="s">
        <v>68</v>
      </c>
      <c r="C9" s="8" t="s">
        <v>69</v>
      </c>
      <c r="D9" s="9">
        <v>2.107272684712155E-2</v>
      </c>
    </row>
    <row r="10" spans="1:4" ht="26">
      <c r="A10" s="8" t="s">
        <v>15</v>
      </c>
      <c r="B10" s="8" t="s">
        <v>16</v>
      </c>
      <c r="C10" s="8" t="s">
        <v>17</v>
      </c>
      <c r="D10" s="9">
        <v>1.896077046842469E-2</v>
      </c>
    </row>
    <row r="12" spans="1:4" ht="15" thickBot="1"/>
    <row r="13" spans="1:4" ht="15" thickBot="1">
      <c r="A13" s="33" t="s">
        <v>20</v>
      </c>
      <c r="B13" s="34"/>
      <c r="C13" s="34"/>
      <c r="D13" s="35"/>
    </row>
    <row r="14" spans="1:4" ht="15" thickBot="1">
      <c r="A14" s="29" t="s">
        <v>18</v>
      </c>
      <c r="B14" s="30"/>
      <c r="C14" s="31" t="s">
        <v>19</v>
      </c>
      <c r="D14" s="26"/>
    </row>
    <row r="15" spans="1:4" ht="15" thickBot="1">
      <c r="A15" s="21" t="str">
        <f>+TMI!A1</f>
        <v>PSU</v>
      </c>
      <c r="B15" s="22"/>
      <c r="C15" s="23">
        <v>9.0499999999999997E-2</v>
      </c>
      <c r="D15" s="24"/>
    </row>
    <row r="16" spans="1:4" ht="15" thickBot="1">
      <c r="A16" s="21" t="str">
        <f>+TMI!A2</f>
        <v>HDFC</v>
      </c>
      <c r="B16" s="22"/>
      <c r="C16" s="23">
        <v>8.1500000000000003E-2</v>
      </c>
      <c r="D16" s="24"/>
    </row>
    <row r="17" spans="1:4" ht="15" thickBot="1">
      <c r="A17" s="21" t="str">
        <f>+TMI!A3</f>
        <v>Tata</v>
      </c>
      <c r="B17" s="22"/>
      <c r="C17" s="23">
        <v>6.08E-2</v>
      </c>
      <c r="D17" s="24"/>
    </row>
    <row r="18" spans="1:4" ht="15" thickBot="1">
      <c r="A18" s="21" t="str">
        <f>+TMI!A4</f>
        <v>Mukesh Ambani</v>
      </c>
      <c r="B18" s="22"/>
      <c r="C18" s="23">
        <v>5.5300000000000002E-2</v>
      </c>
      <c r="D18" s="24"/>
    </row>
    <row r="19" spans="1:4" ht="15" thickBot="1">
      <c r="A19" s="21" t="str">
        <f>+TMI!A5</f>
        <v>ICICI</v>
      </c>
      <c r="B19" s="22"/>
      <c r="C19" s="23">
        <v>5.4100000000000002E-2</v>
      </c>
      <c r="D19" s="24"/>
    </row>
    <row r="20" spans="1:4" ht="15" thickBot="1">
      <c r="A20" s="21" t="str">
        <f>+TMI!A6</f>
        <v>Bharti</v>
      </c>
      <c r="B20" s="22"/>
      <c r="C20" s="23">
        <v>3.0200000000000001E-2</v>
      </c>
      <c r="D20" s="24"/>
    </row>
    <row r="21" spans="1:4" ht="15" thickBot="1">
      <c r="A21" s="21" t="str">
        <f>+TMI!A7</f>
        <v>Infosys</v>
      </c>
      <c r="B21" s="22"/>
      <c r="C21" s="27">
        <v>2.8199999999999999E-2</v>
      </c>
      <c r="D21" s="28"/>
    </row>
    <row r="22" spans="1:4" ht="15" thickBot="1"/>
    <row r="23" spans="1:4" ht="15" thickBot="1">
      <c r="A23" s="25" t="s">
        <v>22</v>
      </c>
      <c r="B23" s="26"/>
    </row>
    <row r="24" spans="1:4" ht="15" thickBot="1">
      <c r="A24" s="1" t="s">
        <v>23</v>
      </c>
      <c r="B24" s="5" t="s">
        <v>19</v>
      </c>
    </row>
    <row r="25" spans="1:4">
      <c r="A25" s="10" t="s">
        <v>9</v>
      </c>
      <c r="B25" s="11">
        <v>20.079999999999998</v>
      </c>
    </row>
    <row r="26" spans="1:4">
      <c r="A26" s="10" t="s">
        <v>14</v>
      </c>
      <c r="B26" s="11">
        <v>8.02</v>
      </c>
    </row>
    <row r="27" spans="1:4">
      <c r="A27" s="10" t="s">
        <v>32</v>
      </c>
      <c r="B27" s="11">
        <v>6.34</v>
      </c>
    </row>
    <row r="28" spans="1:4">
      <c r="A28" s="10" t="s">
        <v>6</v>
      </c>
      <c r="B28" s="11">
        <v>5.85</v>
      </c>
    </row>
  </sheetData>
  <mergeCells count="20">
    <mergeCell ref="A14:B14"/>
    <mergeCell ref="C14:D14"/>
    <mergeCell ref="A15:B15"/>
    <mergeCell ref="C15:D15"/>
    <mergeCell ref="A1:D1"/>
    <mergeCell ref="A2:D2"/>
    <mergeCell ref="A13:D13"/>
    <mergeCell ref="A23:B23"/>
    <mergeCell ref="A20:B20"/>
    <mergeCell ref="A21:B21"/>
    <mergeCell ref="A19:B19"/>
    <mergeCell ref="C19:D19"/>
    <mergeCell ref="C20:D20"/>
    <mergeCell ref="C21:D21"/>
    <mergeCell ref="A16:B16"/>
    <mergeCell ref="C16:D16"/>
    <mergeCell ref="A17:B17"/>
    <mergeCell ref="C17:D17"/>
    <mergeCell ref="A18:B18"/>
    <mergeCell ref="C18:D18"/>
  </mergeCells>
  <conditionalFormatting sqref="B24">
    <cfRule type="cellIs" dxfId="10" priority="1" stopIfTrue="1" operator="lessThan">
      <formula>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9"/>
  <sheetViews>
    <sheetView workbookViewId="0">
      <selection activeCell="B27" sqref="B27"/>
    </sheetView>
  </sheetViews>
  <sheetFormatPr defaultRowHeight="14.5"/>
  <cols>
    <col min="1" max="1" width="20" customWidth="1"/>
    <col min="2" max="2" width="43.1796875" bestFit="1" customWidth="1"/>
    <col min="3" max="3" width="18.26953125" customWidth="1"/>
    <col min="4" max="4" width="20.81640625" customWidth="1"/>
  </cols>
  <sheetData>
    <row r="1" spans="1:4" ht="15" thickBot="1">
      <c r="A1" s="32" t="s">
        <v>70</v>
      </c>
      <c r="B1" s="32"/>
      <c r="C1" s="32"/>
      <c r="D1" s="32"/>
    </row>
    <row r="2" spans="1:4">
      <c r="A2" s="33" t="s">
        <v>21</v>
      </c>
      <c r="B2" s="34"/>
      <c r="C2" s="34"/>
      <c r="D2" s="35"/>
    </row>
    <row r="3" spans="1:4">
      <c r="A3" s="2" t="s">
        <v>0</v>
      </c>
      <c r="B3" s="3" t="s">
        <v>1</v>
      </c>
      <c r="C3" s="3" t="s">
        <v>2</v>
      </c>
      <c r="D3" s="4" t="s">
        <v>3</v>
      </c>
    </row>
    <row r="4" spans="1:4">
      <c r="A4" s="8" t="s">
        <v>71</v>
      </c>
      <c r="B4" s="8" t="s">
        <v>72</v>
      </c>
      <c r="C4" s="8" t="s">
        <v>73</v>
      </c>
      <c r="D4" s="9">
        <v>0.20319224301532746</v>
      </c>
    </row>
    <row r="5" spans="1:4">
      <c r="A5" s="8" t="s">
        <v>74</v>
      </c>
      <c r="B5" s="8" t="s">
        <v>75</v>
      </c>
      <c r="C5" s="8" t="s">
        <v>73</v>
      </c>
      <c r="D5" s="9">
        <v>0.19889180701190043</v>
      </c>
    </row>
    <row r="6" spans="1:4" ht="26">
      <c r="A6" s="8" t="s">
        <v>76</v>
      </c>
      <c r="B6" s="8" t="s">
        <v>77</v>
      </c>
      <c r="C6" s="8" t="s">
        <v>66</v>
      </c>
      <c r="D6" s="9">
        <v>0.15859595143569427</v>
      </c>
    </row>
    <row r="7" spans="1:4" ht="26">
      <c r="A7" s="8" t="s">
        <v>84</v>
      </c>
      <c r="B7" s="8" t="s">
        <v>78</v>
      </c>
      <c r="C7" s="8" t="s">
        <v>79</v>
      </c>
      <c r="D7" s="9">
        <v>9.1185150235544646E-2</v>
      </c>
    </row>
    <row r="8" spans="1:4">
      <c r="A8" s="8" t="s">
        <v>82</v>
      </c>
      <c r="B8" s="8" t="s">
        <v>83</v>
      </c>
      <c r="C8" s="8" t="s">
        <v>73</v>
      </c>
      <c r="D8" s="9">
        <v>6.6258206054637919E-2</v>
      </c>
    </row>
    <row r="9" spans="1:4" ht="26">
      <c r="A9" s="8" t="s">
        <v>80</v>
      </c>
      <c r="B9" s="8" t="s">
        <v>81</v>
      </c>
      <c r="C9" s="8" t="s">
        <v>79</v>
      </c>
      <c r="D9" s="9">
        <v>6.4687885132640996E-2</v>
      </c>
    </row>
    <row r="10" spans="1:4">
      <c r="A10" s="8" t="s">
        <v>118</v>
      </c>
      <c r="B10" s="8" t="s">
        <v>119</v>
      </c>
      <c r="C10" s="8" t="s">
        <v>73</v>
      </c>
      <c r="D10" s="9">
        <v>3.3420501833533366E-2</v>
      </c>
    </row>
    <row r="11" spans="1:4">
      <c r="A11" s="8"/>
      <c r="B11" s="8"/>
      <c r="C11" s="8"/>
      <c r="D11" s="9"/>
    </row>
    <row r="13" spans="1:4" ht="15" thickBot="1"/>
    <row r="14" spans="1:4" ht="15" thickBot="1">
      <c r="A14" s="33" t="s">
        <v>20</v>
      </c>
      <c r="B14" s="34"/>
      <c r="C14" s="34"/>
      <c r="D14" s="35"/>
    </row>
    <row r="15" spans="1:4" ht="15" thickBot="1">
      <c r="A15" s="29" t="s">
        <v>18</v>
      </c>
      <c r="B15" s="30"/>
      <c r="C15" s="31" t="s">
        <v>19</v>
      </c>
      <c r="D15" s="26"/>
    </row>
    <row r="16" spans="1:4" ht="15" thickBot="1">
      <c r="A16" s="36" t="str">
        <f>+'Def ETF'!A1</f>
        <v>PSU</v>
      </c>
      <c r="B16" s="36"/>
      <c r="C16" s="23">
        <v>0.69630000000000003</v>
      </c>
      <c r="D16" s="24"/>
    </row>
    <row r="17" spans="1:4" ht="15" thickBot="1">
      <c r="A17" s="36" t="str">
        <f>+'Def ETF'!A2</f>
        <v>Private</v>
      </c>
      <c r="B17" s="36"/>
      <c r="C17" s="23">
        <v>0.30399999999999999</v>
      </c>
      <c r="D17" s="24"/>
    </row>
    <row r="18" spans="1:4" ht="15" thickBot="1">
      <c r="A18" s="38"/>
      <c r="B18" s="38"/>
      <c r="C18" s="23"/>
      <c r="D18" s="24"/>
    </row>
    <row r="19" spans="1:4" ht="15" thickBot="1">
      <c r="A19" s="37"/>
      <c r="B19" s="37"/>
      <c r="C19" s="23"/>
      <c r="D19" s="24"/>
    </row>
    <row r="20" spans="1:4" ht="15" thickBot="1">
      <c r="A20" s="37"/>
      <c r="B20" s="37"/>
      <c r="C20" s="23"/>
      <c r="D20" s="24"/>
    </row>
    <row r="21" spans="1:4" ht="15" thickBot="1">
      <c r="A21" s="37"/>
      <c r="B21" s="37"/>
      <c r="C21" s="23"/>
      <c r="D21" s="24"/>
    </row>
    <row r="22" spans="1:4" ht="15" thickBot="1">
      <c r="A22" s="37"/>
      <c r="B22" s="37"/>
      <c r="C22" s="27"/>
      <c r="D22" s="28"/>
    </row>
    <row r="23" spans="1:4" ht="15" thickBot="1"/>
    <row r="24" spans="1:4" ht="15" thickBot="1">
      <c r="A24" s="25" t="s">
        <v>22</v>
      </c>
      <c r="B24" s="26"/>
    </row>
    <row r="25" spans="1:4" ht="15" thickBot="1">
      <c r="A25" s="1" t="s">
        <v>23</v>
      </c>
      <c r="B25" s="5" t="s">
        <v>19</v>
      </c>
    </row>
    <row r="26" spans="1:4">
      <c r="A26" s="10" t="s">
        <v>73</v>
      </c>
      <c r="B26" s="11">
        <v>64.39</v>
      </c>
    </row>
    <row r="27" spans="1:4">
      <c r="A27" s="10" t="s">
        <v>79</v>
      </c>
      <c r="B27" s="11">
        <v>16.63</v>
      </c>
    </row>
    <row r="28" spans="1:4">
      <c r="A28" s="10" t="s">
        <v>66</v>
      </c>
      <c r="B28" s="11">
        <v>15.86</v>
      </c>
    </row>
    <row r="29" spans="1:4">
      <c r="A29" s="10" t="s">
        <v>106</v>
      </c>
      <c r="B29" s="11">
        <v>3.15</v>
      </c>
    </row>
  </sheetData>
  <mergeCells count="20">
    <mergeCell ref="A24:B24"/>
    <mergeCell ref="A20:B20"/>
    <mergeCell ref="C20:D20"/>
    <mergeCell ref="A21:B21"/>
    <mergeCell ref="C21:D21"/>
    <mergeCell ref="A22:B22"/>
    <mergeCell ref="C22:D22"/>
    <mergeCell ref="A17:B17"/>
    <mergeCell ref="C17:D17"/>
    <mergeCell ref="A18:B18"/>
    <mergeCell ref="C18:D18"/>
    <mergeCell ref="A19:B19"/>
    <mergeCell ref="C19:D19"/>
    <mergeCell ref="A16:B16"/>
    <mergeCell ref="C16:D16"/>
    <mergeCell ref="A1:D1"/>
    <mergeCell ref="A2:D2"/>
    <mergeCell ref="A14:D14"/>
    <mergeCell ref="A15:B15"/>
    <mergeCell ref="C15:D15"/>
  </mergeCells>
  <conditionalFormatting sqref="B25">
    <cfRule type="cellIs" dxfId="5" priority="1" stopIfTrue="1" operator="lessThan">
      <formula>0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AFDE8-A5C4-4E0F-AD55-91854A60C4B8}">
  <dimension ref="A1:B2"/>
  <sheetViews>
    <sheetView workbookViewId="0">
      <selection activeCell="M13" sqref="M13"/>
    </sheetView>
  </sheetViews>
  <sheetFormatPr defaultRowHeight="14.5"/>
  <sheetData>
    <row r="1" spans="1:2">
      <c r="A1" t="s">
        <v>171</v>
      </c>
      <c r="B1" s="20">
        <v>69.628067999999999</v>
      </c>
    </row>
    <row r="2" spans="1:2">
      <c r="A2" t="s">
        <v>163</v>
      </c>
      <c r="B2" s="20">
        <v>30.402313000000007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29"/>
  <sheetViews>
    <sheetView workbookViewId="0">
      <selection activeCell="B27" sqref="B27"/>
    </sheetView>
  </sheetViews>
  <sheetFormatPr defaultRowHeight="14.5"/>
  <cols>
    <col min="1" max="1" width="20" customWidth="1"/>
    <col min="2" max="2" width="43.1796875" bestFit="1" customWidth="1"/>
    <col min="3" max="3" width="18.26953125" customWidth="1"/>
    <col min="4" max="4" width="20.81640625" customWidth="1"/>
  </cols>
  <sheetData>
    <row r="1" spans="1:4" ht="15" thickBot="1">
      <c r="A1" s="32" t="s">
        <v>87</v>
      </c>
      <c r="B1" s="32"/>
      <c r="C1" s="32"/>
      <c r="D1" s="32"/>
    </row>
    <row r="2" spans="1:4">
      <c r="A2" s="33" t="s">
        <v>21</v>
      </c>
      <c r="B2" s="34"/>
      <c r="C2" s="34"/>
      <c r="D2" s="35"/>
    </row>
    <row r="3" spans="1:4">
      <c r="A3" s="2" t="s">
        <v>0</v>
      </c>
      <c r="B3" s="3" t="s">
        <v>1</v>
      </c>
      <c r="C3" s="3" t="s">
        <v>2</v>
      </c>
      <c r="D3" s="4" t="s">
        <v>3</v>
      </c>
    </row>
    <row r="4" spans="1:4">
      <c r="A4" s="8" t="s">
        <v>91</v>
      </c>
      <c r="B4" s="8" t="s">
        <v>92</v>
      </c>
      <c r="C4" s="8" t="s">
        <v>32</v>
      </c>
      <c r="D4" s="9">
        <v>0.19046926143146906</v>
      </c>
    </row>
    <row r="5" spans="1:4">
      <c r="A5" s="8" t="s">
        <v>88</v>
      </c>
      <c r="B5" s="8" t="s">
        <v>89</v>
      </c>
      <c r="C5" s="8" t="s">
        <v>90</v>
      </c>
      <c r="D5" s="9">
        <v>0.17732481655570456</v>
      </c>
    </row>
    <row r="6" spans="1:4">
      <c r="A6" s="8" t="s">
        <v>93</v>
      </c>
      <c r="B6" s="8" t="s">
        <v>94</v>
      </c>
      <c r="C6" s="8" t="s">
        <v>69</v>
      </c>
      <c r="D6" s="9">
        <v>0.16980791290009256</v>
      </c>
    </row>
    <row r="7" spans="1:4">
      <c r="A7" s="8" t="s">
        <v>95</v>
      </c>
      <c r="B7" s="8" t="s">
        <v>96</v>
      </c>
      <c r="C7" s="8" t="s">
        <v>97</v>
      </c>
      <c r="D7" s="9">
        <v>0.15754358814629418</v>
      </c>
    </row>
    <row r="8" spans="1:4">
      <c r="A8" s="8" t="s">
        <v>98</v>
      </c>
      <c r="B8" s="8" t="s">
        <v>99</v>
      </c>
      <c r="C8" s="8" t="s">
        <v>100</v>
      </c>
      <c r="D8" s="9">
        <v>6.2881418093919159E-2</v>
      </c>
    </row>
    <row r="9" spans="1:4">
      <c r="A9" s="8" t="s">
        <v>71</v>
      </c>
      <c r="B9" s="8" t="s">
        <v>72</v>
      </c>
      <c r="C9" s="8" t="s">
        <v>73</v>
      </c>
      <c r="D9" s="9">
        <v>5.9781300733671092E-2</v>
      </c>
    </row>
    <row r="10" spans="1:4">
      <c r="A10" s="8" t="s">
        <v>107</v>
      </c>
      <c r="B10" s="8" t="s">
        <v>108</v>
      </c>
      <c r="C10" s="8" t="s">
        <v>69</v>
      </c>
      <c r="D10" s="9">
        <v>4.9739254610888101E-2</v>
      </c>
    </row>
    <row r="11" spans="1:4">
      <c r="A11" s="8"/>
      <c r="B11" s="8"/>
      <c r="C11" s="8"/>
      <c r="D11" s="9"/>
    </row>
    <row r="13" spans="1:4" ht="15" thickBot="1"/>
    <row r="14" spans="1:4" ht="15" thickBot="1">
      <c r="A14" s="33" t="s">
        <v>20</v>
      </c>
      <c r="B14" s="34"/>
      <c r="C14" s="34"/>
      <c r="D14" s="35"/>
    </row>
    <row r="15" spans="1:4" ht="15" thickBot="1">
      <c r="A15" s="29" t="s">
        <v>18</v>
      </c>
      <c r="B15" s="30"/>
      <c r="C15" s="31" t="s">
        <v>19</v>
      </c>
      <c r="D15" s="26"/>
    </row>
    <row r="16" spans="1:4" ht="15" thickBot="1">
      <c r="A16" s="36" t="str">
        <f>+'Railway Index '!A1</f>
        <v>PSU</v>
      </c>
      <c r="B16" s="36"/>
      <c r="C16" s="23">
        <v>1</v>
      </c>
      <c r="D16" s="24"/>
    </row>
    <row r="17" spans="1:4" ht="15" thickBot="1">
      <c r="A17" s="37"/>
      <c r="B17" s="37"/>
      <c r="C17" s="23"/>
      <c r="D17" s="24"/>
    </row>
    <row r="18" spans="1:4" ht="15" thickBot="1">
      <c r="A18" s="38"/>
      <c r="B18" s="38"/>
      <c r="C18" s="23"/>
      <c r="D18" s="24"/>
    </row>
    <row r="19" spans="1:4" ht="15" thickBot="1">
      <c r="A19" s="37"/>
      <c r="B19" s="37"/>
      <c r="C19" s="23"/>
      <c r="D19" s="24"/>
    </row>
    <row r="20" spans="1:4" ht="15" thickBot="1">
      <c r="A20" s="37"/>
      <c r="B20" s="37"/>
      <c r="C20" s="23"/>
      <c r="D20" s="24"/>
    </row>
    <row r="21" spans="1:4" ht="15" thickBot="1">
      <c r="A21" s="37"/>
      <c r="B21" s="37"/>
      <c r="C21" s="23"/>
      <c r="D21" s="24"/>
    </row>
    <row r="22" spans="1:4" ht="15" thickBot="1">
      <c r="A22" s="37"/>
      <c r="B22" s="37"/>
      <c r="C22" s="27"/>
      <c r="D22" s="28"/>
    </row>
    <row r="23" spans="1:4" ht="15" thickBot="1"/>
    <row r="24" spans="1:4" ht="15" thickBot="1">
      <c r="A24" s="25" t="s">
        <v>22</v>
      </c>
      <c r="B24" s="26"/>
    </row>
    <row r="25" spans="1:4" ht="15" thickBot="1">
      <c r="A25" s="1" t="s">
        <v>23</v>
      </c>
      <c r="B25" s="5" t="s">
        <v>19</v>
      </c>
    </row>
    <row r="26" spans="1:4">
      <c r="A26" s="10" t="s">
        <v>69</v>
      </c>
      <c r="B26" s="11">
        <v>24.78</v>
      </c>
    </row>
    <row r="27" spans="1:4">
      <c r="A27" s="10" t="s">
        <v>32</v>
      </c>
      <c r="B27" s="11">
        <v>19.05</v>
      </c>
    </row>
    <row r="28" spans="1:4">
      <c r="A28" s="10" t="s">
        <v>90</v>
      </c>
      <c r="B28" s="11">
        <v>17.73</v>
      </c>
    </row>
    <row r="29" spans="1:4">
      <c r="A29" s="10" t="s">
        <v>97</v>
      </c>
      <c r="B29" s="11">
        <v>15.75</v>
      </c>
    </row>
  </sheetData>
  <mergeCells count="20">
    <mergeCell ref="A24:B24"/>
    <mergeCell ref="A20:B20"/>
    <mergeCell ref="C20:D20"/>
    <mergeCell ref="A21:B21"/>
    <mergeCell ref="C21:D21"/>
    <mergeCell ref="A22:B22"/>
    <mergeCell ref="C22:D22"/>
    <mergeCell ref="A17:B17"/>
    <mergeCell ref="C17:D17"/>
    <mergeCell ref="A18:B18"/>
    <mergeCell ref="C18:D18"/>
    <mergeCell ref="A19:B19"/>
    <mergeCell ref="C19:D19"/>
    <mergeCell ref="A16:B16"/>
    <mergeCell ref="C16:D16"/>
    <mergeCell ref="A1:D1"/>
    <mergeCell ref="A2:D2"/>
    <mergeCell ref="A14:D14"/>
    <mergeCell ref="A15:B15"/>
    <mergeCell ref="C15:D15"/>
  </mergeCells>
  <conditionalFormatting sqref="B25">
    <cfRule type="cellIs" dxfId="4" priority="1" stopIfTrue="1" operator="lessThan">
      <formula>0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3C2E3-C9C2-498A-9D82-4180319CED5F}">
  <dimension ref="A1:B1"/>
  <sheetViews>
    <sheetView workbookViewId="0">
      <selection sqref="A1:B1"/>
    </sheetView>
  </sheetViews>
  <sheetFormatPr defaultRowHeight="14.5"/>
  <sheetData>
    <row r="1" spans="1:2">
      <c r="A1" t="s">
        <v>171</v>
      </c>
      <c r="B1">
        <v>100.49144099999999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29"/>
  <sheetViews>
    <sheetView tabSelected="1" workbookViewId="0">
      <selection activeCell="C33" sqref="C33"/>
    </sheetView>
  </sheetViews>
  <sheetFormatPr defaultRowHeight="14.5"/>
  <cols>
    <col min="1" max="1" width="20" customWidth="1"/>
    <col min="2" max="2" width="43.1796875" bestFit="1" customWidth="1"/>
    <col min="3" max="3" width="18.26953125" customWidth="1"/>
    <col min="4" max="4" width="20.81640625" customWidth="1"/>
  </cols>
  <sheetData>
    <row r="1" spans="1:4" ht="15" thickBot="1">
      <c r="A1" s="32" t="s">
        <v>101</v>
      </c>
      <c r="B1" s="32"/>
      <c r="C1" s="32"/>
      <c r="D1" s="32"/>
    </row>
    <row r="2" spans="1:4">
      <c r="A2" s="33" t="s">
        <v>21</v>
      </c>
      <c r="B2" s="34"/>
      <c r="C2" s="34"/>
      <c r="D2" s="35"/>
    </row>
    <row r="3" spans="1:4">
      <c r="A3" s="2" t="s">
        <v>0</v>
      </c>
      <c r="B3" s="3" t="s">
        <v>1</v>
      </c>
      <c r="C3" s="3" t="s">
        <v>2</v>
      </c>
      <c r="D3" s="4" t="s">
        <v>3</v>
      </c>
    </row>
    <row r="4" spans="1:4">
      <c r="A4" s="8" t="s">
        <v>91</v>
      </c>
      <c r="B4" s="8" t="s">
        <v>92</v>
      </c>
      <c r="C4" s="8" t="s">
        <v>32</v>
      </c>
      <c r="D4" s="9">
        <v>0.18940000000000001</v>
      </c>
    </row>
    <row r="5" spans="1:4">
      <c r="A5" s="8" t="s">
        <v>88</v>
      </c>
      <c r="B5" s="8" t="s">
        <v>89</v>
      </c>
      <c r="C5" s="8" t="s">
        <v>90</v>
      </c>
      <c r="D5" s="9">
        <v>0.17630000000000001</v>
      </c>
    </row>
    <row r="6" spans="1:4">
      <c r="A6" s="8" t="s">
        <v>93</v>
      </c>
      <c r="B6" s="8" t="s">
        <v>94</v>
      </c>
      <c r="C6" s="8" t="s">
        <v>69</v>
      </c>
      <c r="D6" s="9">
        <v>0.16880000000000001</v>
      </c>
    </row>
    <row r="7" spans="1:4">
      <c r="A7" s="8" t="s">
        <v>95</v>
      </c>
      <c r="B7" s="8" t="s">
        <v>96</v>
      </c>
      <c r="C7" s="8" t="s">
        <v>97</v>
      </c>
      <c r="D7" s="9">
        <v>0.15659999999999999</v>
      </c>
    </row>
    <row r="8" spans="1:4">
      <c r="A8" s="8" t="s">
        <v>98</v>
      </c>
      <c r="B8" s="8" t="s">
        <v>99</v>
      </c>
      <c r="C8" s="8" t="s">
        <v>100</v>
      </c>
      <c r="D8" s="9">
        <v>6.25E-2</v>
      </c>
    </row>
    <row r="9" spans="1:4">
      <c r="A9" s="8" t="s">
        <v>71</v>
      </c>
      <c r="B9" s="8" t="s">
        <v>72</v>
      </c>
      <c r="C9" s="8" t="s">
        <v>73</v>
      </c>
      <c r="D9" s="9">
        <v>5.9400000000000001E-2</v>
      </c>
    </row>
    <row r="10" spans="1:4">
      <c r="A10" s="8" t="s">
        <v>107</v>
      </c>
      <c r="B10" s="8" t="s">
        <v>108</v>
      </c>
      <c r="C10" s="8" t="s">
        <v>69</v>
      </c>
      <c r="D10" s="9">
        <v>4.9399999999999999E-2</v>
      </c>
    </row>
    <row r="11" spans="1:4">
      <c r="A11" s="8"/>
      <c r="B11" s="8"/>
      <c r="C11" s="8"/>
      <c r="D11" s="9"/>
    </row>
    <row r="13" spans="1:4" ht="15" thickBot="1"/>
    <row r="14" spans="1:4" ht="15" thickBot="1">
      <c r="A14" s="33" t="s">
        <v>20</v>
      </c>
      <c r="B14" s="34"/>
      <c r="C14" s="34"/>
      <c r="D14" s="35"/>
    </row>
    <row r="15" spans="1:4" ht="15" thickBot="1">
      <c r="A15" s="29" t="s">
        <v>18</v>
      </c>
      <c r="B15" s="30"/>
      <c r="C15" s="31" t="s">
        <v>19</v>
      </c>
      <c r="D15" s="26"/>
    </row>
    <row r="16" spans="1:4" ht="15" thickBot="1">
      <c r="A16" s="36" t="str">
        <f>+'Railway ETF'!A1</f>
        <v>PSU</v>
      </c>
      <c r="B16" s="36"/>
      <c r="C16" s="23">
        <v>0.99909999999999999</v>
      </c>
      <c r="D16" s="24"/>
    </row>
    <row r="17" spans="1:4" ht="15" thickBot="1">
      <c r="A17" s="37"/>
      <c r="B17" s="37"/>
      <c r="C17" s="23"/>
      <c r="D17" s="24"/>
    </row>
    <row r="18" spans="1:4" ht="15" thickBot="1">
      <c r="A18" s="38"/>
      <c r="B18" s="38"/>
      <c r="C18" s="23"/>
      <c r="D18" s="24"/>
    </row>
    <row r="19" spans="1:4" ht="15" thickBot="1">
      <c r="A19" s="37"/>
      <c r="B19" s="37"/>
      <c r="C19" s="23"/>
      <c r="D19" s="24"/>
    </row>
    <row r="20" spans="1:4" ht="15" thickBot="1">
      <c r="A20" s="37"/>
      <c r="B20" s="37"/>
      <c r="C20" s="23"/>
      <c r="D20" s="24"/>
    </row>
    <row r="21" spans="1:4" ht="15" thickBot="1">
      <c r="A21" s="37"/>
      <c r="B21" s="37"/>
      <c r="C21" s="23"/>
      <c r="D21" s="24"/>
    </row>
    <row r="22" spans="1:4" ht="15" thickBot="1">
      <c r="A22" s="37"/>
      <c r="B22" s="37"/>
      <c r="C22" s="27"/>
      <c r="D22" s="28"/>
    </row>
    <row r="23" spans="1:4" ht="15" thickBot="1"/>
    <row r="24" spans="1:4" ht="15" thickBot="1">
      <c r="A24" s="25" t="s">
        <v>22</v>
      </c>
      <c r="B24" s="26"/>
    </row>
    <row r="25" spans="1:4" ht="15" thickBot="1">
      <c r="A25" s="1" t="s">
        <v>23</v>
      </c>
      <c r="B25" s="5" t="s">
        <v>19</v>
      </c>
    </row>
    <row r="26" spans="1:4">
      <c r="A26" s="10" t="s">
        <v>69</v>
      </c>
      <c r="B26" s="11">
        <v>24.63</v>
      </c>
    </row>
    <row r="27" spans="1:4">
      <c r="A27" s="10" t="s">
        <v>32</v>
      </c>
      <c r="B27" s="11">
        <v>18.940000000000001</v>
      </c>
    </row>
    <row r="28" spans="1:4">
      <c r="A28" s="10" t="s">
        <v>90</v>
      </c>
      <c r="B28" s="11">
        <v>17.63</v>
      </c>
    </row>
    <row r="29" spans="1:4">
      <c r="A29" s="10" t="s">
        <v>97</v>
      </c>
      <c r="B29" s="11">
        <v>15.66</v>
      </c>
    </row>
  </sheetData>
  <mergeCells count="20">
    <mergeCell ref="A24:B24"/>
    <mergeCell ref="A20:B20"/>
    <mergeCell ref="C20:D20"/>
    <mergeCell ref="A21:B21"/>
    <mergeCell ref="C21:D21"/>
    <mergeCell ref="A22:B22"/>
    <mergeCell ref="C22:D22"/>
    <mergeCell ref="A17:B17"/>
    <mergeCell ref="C17:D17"/>
    <mergeCell ref="A18:B18"/>
    <mergeCell ref="C18:D18"/>
    <mergeCell ref="A19:B19"/>
    <mergeCell ref="C19:D19"/>
    <mergeCell ref="A16:B16"/>
    <mergeCell ref="C16:D16"/>
    <mergeCell ref="A1:D1"/>
    <mergeCell ref="A2:D2"/>
    <mergeCell ref="A14:D14"/>
    <mergeCell ref="A15:B15"/>
    <mergeCell ref="C15:D15"/>
  </mergeCells>
  <conditionalFormatting sqref="B25">
    <cfRule type="cellIs" dxfId="3" priority="1" stopIfTrue="1" operator="lessThan">
      <formula>0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0EE9A-D5CC-4DE6-A85A-5EC5226639A5}">
  <dimension ref="A1:B1"/>
  <sheetViews>
    <sheetView workbookViewId="0">
      <selection activeCell="B1" sqref="B1"/>
    </sheetView>
  </sheetViews>
  <sheetFormatPr defaultRowHeight="14.5"/>
  <sheetData>
    <row r="1" spans="1:2">
      <c r="A1" t="s">
        <v>171</v>
      </c>
      <c r="B1">
        <v>99.908346999999992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29"/>
  <sheetViews>
    <sheetView topLeftCell="A12" workbookViewId="0">
      <selection activeCell="B30" sqref="B30"/>
    </sheetView>
  </sheetViews>
  <sheetFormatPr defaultRowHeight="14.5"/>
  <cols>
    <col min="1" max="1" width="20" customWidth="1"/>
    <col min="2" max="2" width="43.1796875" bestFit="1" customWidth="1"/>
    <col min="3" max="3" width="18.26953125" customWidth="1"/>
    <col min="4" max="4" width="20.81640625" customWidth="1"/>
  </cols>
  <sheetData>
    <row r="1" spans="1:4" ht="15" thickBot="1">
      <c r="A1" s="32" t="s">
        <v>102</v>
      </c>
      <c r="B1" s="32"/>
      <c r="C1" s="32"/>
      <c r="D1" s="32"/>
    </row>
    <row r="2" spans="1:4">
      <c r="A2" s="33" t="s">
        <v>21</v>
      </c>
      <c r="B2" s="34"/>
      <c r="C2" s="34"/>
      <c r="D2" s="35"/>
    </row>
    <row r="3" spans="1:4">
      <c r="A3" s="2" t="s">
        <v>0</v>
      </c>
      <c r="B3" s="3" t="s">
        <v>1</v>
      </c>
      <c r="C3" s="3" t="s">
        <v>2</v>
      </c>
      <c r="D3" s="4" t="s">
        <v>3</v>
      </c>
    </row>
    <row r="4" spans="1:4">
      <c r="A4" s="8" t="s">
        <v>7</v>
      </c>
      <c r="B4" s="8" t="s">
        <v>8</v>
      </c>
      <c r="C4" s="8" t="s">
        <v>9</v>
      </c>
      <c r="D4" s="9">
        <v>9.0130667787699473E-2</v>
      </c>
    </row>
    <row r="5" spans="1:4">
      <c r="A5" s="8" t="s">
        <v>10</v>
      </c>
      <c r="B5" s="8" t="s">
        <v>11</v>
      </c>
      <c r="C5" s="8" t="s">
        <v>9</v>
      </c>
      <c r="D5" s="9">
        <v>6.0860055476621273E-2</v>
      </c>
    </row>
    <row r="6" spans="1:4">
      <c r="A6" s="8" t="s">
        <v>4</v>
      </c>
      <c r="B6" s="8" t="s">
        <v>5</v>
      </c>
      <c r="C6" s="8" t="s">
        <v>6</v>
      </c>
      <c r="D6" s="9">
        <v>6.0045313013707823E-2</v>
      </c>
    </row>
    <row r="7" spans="1:4">
      <c r="A7" s="8" t="s">
        <v>12</v>
      </c>
      <c r="B7" s="8" t="s">
        <v>13</v>
      </c>
      <c r="C7" s="8" t="s">
        <v>14</v>
      </c>
      <c r="D7" s="9">
        <v>3.4081534895700406E-2</v>
      </c>
    </row>
    <row r="8" spans="1:4">
      <c r="A8" s="8" t="s">
        <v>45</v>
      </c>
      <c r="B8" s="8" t="s">
        <v>46</v>
      </c>
      <c r="C8" s="8" t="s">
        <v>47</v>
      </c>
      <c r="D8" s="9">
        <v>3.2346634047942274E-2</v>
      </c>
    </row>
    <row r="9" spans="1:4">
      <c r="A9" s="8" t="s">
        <v>67</v>
      </c>
      <c r="B9" s="8" t="s">
        <v>68</v>
      </c>
      <c r="C9" s="8" t="s">
        <v>69</v>
      </c>
      <c r="D9" s="9">
        <v>2.5446119297732286E-2</v>
      </c>
    </row>
    <row r="10" spans="1:4">
      <c r="A10" s="8" t="s">
        <v>15</v>
      </c>
      <c r="B10" s="8" t="s">
        <v>16</v>
      </c>
      <c r="C10" s="8" t="s">
        <v>17</v>
      </c>
      <c r="D10" s="9">
        <v>2.2899904774198156E-2</v>
      </c>
    </row>
    <row r="11" spans="1:4">
      <c r="A11" s="8"/>
      <c r="B11" s="8"/>
      <c r="C11" s="8"/>
      <c r="D11" s="9"/>
    </row>
    <row r="13" spans="1:4" ht="15" thickBot="1"/>
    <row r="14" spans="1:4" ht="15" thickBot="1">
      <c r="A14" s="33" t="s">
        <v>20</v>
      </c>
      <c r="B14" s="34"/>
      <c r="C14" s="34"/>
      <c r="D14" s="35"/>
    </row>
    <row r="15" spans="1:4" ht="15" thickBot="1">
      <c r="A15" s="29" t="s">
        <v>18</v>
      </c>
      <c r="B15" s="30"/>
      <c r="C15" s="31" t="s">
        <v>19</v>
      </c>
      <c r="D15" s="26"/>
    </row>
    <row r="16" spans="1:4" ht="15" thickBot="1">
      <c r="A16" s="36" t="str">
        <f>+'NIfty 200'!A1</f>
        <v>HDFC</v>
      </c>
      <c r="B16" s="36"/>
      <c r="C16" s="23">
        <v>9.8400000000000001E-2</v>
      </c>
      <c r="D16" s="24"/>
    </row>
    <row r="17" spans="1:4" ht="15" thickBot="1">
      <c r="A17" s="36" t="str">
        <f>+'NIfty 200'!A2</f>
        <v>PSU</v>
      </c>
      <c r="B17" s="36"/>
      <c r="C17" s="23">
        <v>9.6799999999999997E-2</v>
      </c>
      <c r="D17" s="24"/>
    </row>
    <row r="18" spans="1:4" ht="15" thickBot="1">
      <c r="A18" s="36" t="str">
        <f>+'NIfty 200'!A3</f>
        <v>Tata</v>
      </c>
      <c r="B18" s="36"/>
      <c r="C18" s="23">
        <v>7.1400000000000005E-2</v>
      </c>
      <c r="D18" s="24"/>
    </row>
    <row r="19" spans="1:4" ht="15" thickBot="1">
      <c r="A19" s="36" t="str">
        <f>+'NIfty 200'!A4</f>
        <v>Mukesh Ambani</v>
      </c>
      <c r="B19" s="36"/>
      <c r="C19" s="23">
        <v>6.6400000000000001E-2</v>
      </c>
      <c r="D19" s="24"/>
    </row>
    <row r="20" spans="1:4" ht="15" thickBot="1">
      <c r="A20" s="36" t="str">
        <f>+'NIfty 200'!A5</f>
        <v>ICICI</v>
      </c>
      <c r="B20" s="36"/>
      <c r="C20" s="23">
        <v>6.5299999999999997E-2</v>
      </c>
      <c r="D20" s="24"/>
    </row>
    <row r="21" spans="1:4" ht="15" thickBot="1">
      <c r="A21" s="36" t="str">
        <f>+'NIfty 200'!A6</f>
        <v>Bharti</v>
      </c>
      <c r="B21" s="36"/>
      <c r="C21" s="23">
        <v>3.6499999999999998E-2</v>
      </c>
      <c r="D21" s="24"/>
    </row>
    <row r="22" spans="1:4" ht="15" thickBot="1">
      <c r="A22" s="36" t="str">
        <f>+'NIfty 200'!A7</f>
        <v>Infosys</v>
      </c>
      <c r="B22" s="36"/>
      <c r="C22" s="27">
        <v>3.4099999999999998E-2</v>
      </c>
      <c r="D22" s="28"/>
    </row>
    <row r="23" spans="1:4" ht="15" thickBot="1"/>
    <row r="24" spans="1:4" ht="15" thickBot="1">
      <c r="A24" s="25" t="s">
        <v>22</v>
      </c>
      <c r="B24" s="26"/>
    </row>
    <row r="25" spans="1:4" ht="15" thickBot="1">
      <c r="A25" s="1" t="s">
        <v>23</v>
      </c>
      <c r="B25" s="5" t="s">
        <v>19</v>
      </c>
    </row>
    <row r="26" spans="1:4">
      <c r="A26" s="10" t="s">
        <v>9</v>
      </c>
      <c r="B26" s="11">
        <v>23.57</v>
      </c>
    </row>
    <row r="27" spans="1:4">
      <c r="A27" s="10" t="s">
        <v>14</v>
      </c>
      <c r="B27" s="11">
        <v>9.27</v>
      </c>
    </row>
    <row r="28" spans="1:4">
      <c r="A28" s="10" t="s">
        <v>6</v>
      </c>
      <c r="B28" s="11">
        <v>6.96</v>
      </c>
    </row>
    <row r="29" spans="1:4">
      <c r="A29" s="10" t="s">
        <v>32</v>
      </c>
      <c r="B29" s="11">
        <v>5.92</v>
      </c>
    </row>
  </sheetData>
  <mergeCells count="20">
    <mergeCell ref="A24:B24"/>
    <mergeCell ref="A20:B20"/>
    <mergeCell ref="C20:D20"/>
    <mergeCell ref="A21:B21"/>
    <mergeCell ref="C21:D21"/>
    <mergeCell ref="A22:B22"/>
    <mergeCell ref="C22:D22"/>
    <mergeCell ref="A17:B17"/>
    <mergeCell ref="C17:D17"/>
    <mergeCell ref="A18:B18"/>
    <mergeCell ref="C18:D18"/>
    <mergeCell ref="A19:B19"/>
    <mergeCell ref="C19:D19"/>
    <mergeCell ref="A16:B16"/>
    <mergeCell ref="C16:D16"/>
    <mergeCell ref="A1:D1"/>
    <mergeCell ref="A2:D2"/>
    <mergeCell ref="A14:D14"/>
    <mergeCell ref="A15:B15"/>
    <mergeCell ref="C15:D15"/>
  </mergeCells>
  <conditionalFormatting sqref="B25">
    <cfRule type="cellIs" dxfId="2" priority="1" stopIfTrue="1" operator="lessThan">
      <formula>0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EFAB6-DE6F-4F21-AFAD-0D29D7A71EC4}">
  <dimension ref="A1:B7"/>
  <sheetViews>
    <sheetView workbookViewId="0">
      <selection activeCell="A6" sqref="A6:B7"/>
    </sheetView>
  </sheetViews>
  <sheetFormatPr defaultRowHeight="14.5"/>
  <sheetData>
    <row r="1" spans="1:2">
      <c r="A1" s="18" t="s">
        <v>152</v>
      </c>
      <c r="B1" s="19">
        <v>9.8396690000000007</v>
      </c>
    </row>
    <row r="2" spans="1:2">
      <c r="A2" s="18" t="s">
        <v>171</v>
      </c>
      <c r="B2" s="19">
        <v>9.6827970000000008</v>
      </c>
    </row>
    <row r="3" spans="1:2">
      <c r="A3" s="18" t="s">
        <v>153</v>
      </c>
      <c r="B3" s="19">
        <v>7.1361129999999999</v>
      </c>
    </row>
    <row r="4" spans="1:2">
      <c r="A4" s="18" t="s">
        <v>154</v>
      </c>
      <c r="B4" s="19">
        <v>6.6368790000000004</v>
      </c>
    </row>
    <row r="5" spans="1:2">
      <c r="A5" s="18" t="s">
        <v>155</v>
      </c>
      <c r="B5" s="19">
        <v>6.5275280000000002</v>
      </c>
    </row>
    <row r="6" spans="1:2">
      <c r="A6" s="18" t="s">
        <v>156</v>
      </c>
      <c r="B6" s="19">
        <v>3.6501109999999999</v>
      </c>
    </row>
    <row r="7" spans="1:2">
      <c r="A7" s="18" t="s">
        <v>179</v>
      </c>
      <c r="B7" s="19">
        <v>3.408153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29"/>
  <sheetViews>
    <sheetView topLeftCell="A21" workbookViewId="0">
      <selection activeCell="B33" sqref="B33"/>
    </sheetView>
  </sheetViews>
  <sheetFormatPr defaultColWidth="17" defaultRowHeight="14.5"/>
  <cols>
    <col min="2" max="2" width="45.453125" customWidth="1"/>
    <col min="3" max="3" width="24.1796875" customWidth="1"/>
    <col min="4" max="4" width="20.453125" customWidth="1"/>
  </cols>
  <sheetData>
    <row r="1" spans="1:4" ht="15" thickBot="1">
      <c r="A1" s="32" t="s">
        <v>110</v>
      </c>
      <c r="B1" s="32"/>
      <c r="C1" s="32"/>
      <c r="D1" s="32"/>
    </row>
    <row r="2" spans="1:4">
      <c r="A2" s="33" t="s">
        <v>21</v>
      </c>
      <c r="B2" s="34"/>
      <c r="C2" s="34"/>
      <c r="D2" s="35"/>
    </row>
    <row r="3" spans="1:4">
      <c r="A3" s="2" t="s">
        <v>0</v>
      </c>
      <c r="B3" s="3" t="s">
        <v>1</v>
      </c>
      <c r="C3" s="3" t="s">
        <v>2</v>
      </c>
      <c r="D3" s="4" t="s">
        <v>3</v>
      </c>
    </row>
    <row r="4" spans="1:4">
      <c r="A4" s="8" t="s">
        <v>116</v>
      </c>
      <c r="B4" s="8" t="s">
        <v>117</v>
      </c>
      <c r="C4" s="8" t="s">
        <v>97</v>
      </c>
      <c r="D4" s="9">
        <v>5.191227615803834E-2</v>
      </c>
    </row>
    <row r="5" spans="1:4">
      <c r="A5" s="8" t="s">
        <v>133</v>
      </c>
      <c r="B5" s="8" t="s">
        <v>134</v>
      </c>
      <c r="C5" s="8" t="s">
        <v>135</v>
      </c>
      <c r="D5" s="9">
        <v>5.0807945080845046E-2</v>
      </c>
    </row>
    <row r="6" spans="1:4">
      <c r="A6" s="8" t="s">
        <v>136</v>
      </c>
      <c r="B6" s="8" t="s">
        <v>137</v>
      </c>
      <c r="C6" s="8" t="s">
        <v>32</v>
      </c>
      <c r="D6" s="9">
        <v>5.0057534665550824E-2</v>
      </c>
    </row>
    <row r="7" spans="1:4">
      <c r="A7" s="8" t="s">
        <v>138</v>
      </c>
      <c r="B7" s="8" t="s">
        <v>139</v>
      </c>
      <c r="C7" s="8" t="s">
        <v>32</v>
      </c>
      <c r="D7" s="9">
        <v>4.9433146439185033E-2</v>
      </c>
    </row>
    <row r="8" spans="1:4">
      <c r="A8" s="8" t="s">
        <v>140</v>
      </c>
      <c r="B8" s="8" t="s">
        <v>141</v>
      </c>
      <c r="C8" s="8" t="s">
        <v>135</v>
      </c>
      <c r="D8" s="9">
        <v>4.8871467873013864E-2</v>
      </c>
    </row>
    <row r="9" spans="1:4">
      <c r="A9" s="8" t="s">
        <v>142</v>
      </c>
      <c r="B9" s="8" t="s">
        <v>143</v>
      </c>
      <c r="C9" s="8" t="s">
        <v>9</v>
      </c>
      <c r="D9" s="9">
        <v>4.8212742770383558E-2</v>
      </c>
    </row>
    <row r="10" spans="1:4">
      <c r="A10" s="8" t="s">
        <v>111</v>
      </c>
      <c r="B10" s="8" t="s">
        <v>112</v>
      </c>
      <c r="C10" s="8" t="s">
        <v>34</v>
      </c>
      <c r="D10" s="9">
        <v>4.8201023096637978E-2</v>
      </c>
    </row>
    <row r="11" spans="1:4">
      <c r="A11" s="8"/>
      <c r="B11" s="8"/>
      <c r="C11" s="8"/>
      <c r="D11" s="9"/>
    </row>
    <row r="13" spans="1:4" ht="15" thickBot="1"/>
    <row r="14" spans="1:4" ht="15" thickBot="1">
      <c r="A14" s="33" t="s">
        <v>20</v>
      </c>
      <c r="B14" s="34"/>
      <c r="C14" s="34"/>
      <c r="D14" s="35"/>
    </row>
    <row r="15" spans="1:4" ht="15" thickBot="1">
      <c r="A15" s="29" t="s">
        <v>18</v>
      </c>
      <c r="B15" s="30"/>
      <c r="C15" s="31" t="s">
        <v>19</v>
      </c>
      <c r="D15" s="26"/>
    </row>
    <row r="16" spans="1:4" ht="15" thickBot="1">
      <c r="A16" s="36" t="str">
        <f>+'nifty MOM 50'!A1</f>
        <v>Bajaj</v>
      </c>
      <c r="B16" s="36"/>
      <c r="C16" s="23">
        <v>9.9500000000000005E-2</v>
      </c>
      <c r="D16" s="24"/>
    </row>
    <row r="17" spans="1:4" ht="15" thickBot="1">
      <c r="A17" s="36" t="str">
        <f>+'nifty MOM 50'!A2</f>
        <v>Max</v>
      </c>
      <c r="B17" s="36"/>
      <c r="C17" s="23">
        <v>8.3400000000000002E-2</v>
      </c>
      <c r="D17" s="24"/>
    </row>
    <row r="18" spans="1:4" ht="15" thickBot="1">
      <c r="A18" s="36" t="str">
        <f>+'nifty MOM 50'!A3</f>
        <v>PSU - SBI</v>
      </c>
      <c r="B18" s="36"/>
      <c r="C18" s="23">
        <v>6.9599999999999995E-2</v>
      </c>
      <c r="D18" s="24"/>
    </row>
    <row r="19" spans="1:4" ht="15" thickBot="1">
      <c r="A19" s="36" t="str">
        <f>+'nifty MOM 50'!A4</f>
        <v>Murugappa Chettiar</v>
      </c>
      <c r="B19" s="36"/>
      <c r="C19" s="23">
        <v>6.0299999999999999E-2</v>
      </c>
      <c r="D19" s="24"/>
    </row>
    <row r="20" spans="1:4" ht="15" thickBot="1">
      <c r="A20" s="36" t="str">
        <f>+'nifty MOM 50'!A5</f>
        <v>Interglobe</v>
      </c>
      <c r="B20" s="36"/>
      <c r="C20" s="23">
        <v>5.1900000000000002E-2</v>
      </c>
      <c r="D20" s="24"/>
    </row>
    <row r="21" spans="1:4" ht="15" thickBot="1">
      <c r="A21" s="36" t="str">
        <f>+'nifty MOM 50'!A6</f>
        <v>HDFC</v>
      </c>
      <c r="B21" s="36"/>
      <c r="C21" s="23">
        <v>5.0799999999999998E-2</v>
      </c>
      <c r="D21" s="24"/>
    </row>
    <row r="22" spans="1:4" ht="15" thickBot="1">
      <c r="A22" s="36" t="str">
        <f>+'nifty MOM 50'!A7</f>
        <v>Kotak</v>
      </c>
      <c r="B22" s="36"/>
      <c r="C22" s="27">
        <v>4.82E-2</v>
      </c>
      <c r="D22" s="28"/>
    </row>
    <row r="23" spans="1:4" ht="15" thickBot="1"/>
    <row r="24" spans="1:4" ht="15" thickBot="1">
      <c r="A24" s="25" t="s">
        <v>22</v>
      </c>
      <c r="B24" s="26"/>
    </row>
    <row r="25" spans="1:4" ht="15" thickBot="1">
      <c r="A25" s="1" t="s">
        <v>23</v>
      </c>
      <c r="B25" s="5" t="s">
        <v>19</v>
      </c>
    </row>
    <row r="26" spans="1:4">
      <c r="A26" s="10" t="s">
        <v>32</v>
      </c>
      <c r="B26" s="11">
        <v>18.68</v>
      </c>
    </row>
    <row r="27" spans="1:4">
      <c r="A27" s="10" t="s">
        <v>135</v>
      </c>
      <c r="B27" s="11">
        <v>13.61</v>
      </c>
    </row>
    <row r="28" spans="1:4">
      <c r="A28" s="10" t="s">
        <v>144</v>
      </c>
      <c r="B28" s="11">
        <v>8.44</v>
      </c>
    </row>
    <row r="29" spans="1:4">
      <c r="A29" s="10" t="s">
        <v>66</v>
      </c>
      <c r="B29" s="11">
        <v>7.72</v>
      </c>
    </row>
  </sheetData>
  <mergeCells count="20">
    <mergeCell ref="A24:B24"/>
    <mergeCell ref="A20:B20"/>
    <mergeCell ref="C20:D20"/>
    <mergeCell ref="A21:B21"/>
    <mergeCell ref="C21:D21"/>
    <mergeCell ref="A22:B22"/>
    <mergeCell ref="C22:D22"/>
    <mergeCell ref="A17:B17"/>
    <mergeCell ref="C17:D17"/>
    <mergeCell ref="A18:B18"/>
    <mergeCell ref="C18:D18"/>
    <mergeCell ref="A19:B19"/>
    <mergeCell ref="C19:D19"/>
    <mergeCell ref="A16:B16"/>
    <mergeCell ref="C16:D16"/>
    <mergeCell ref="A1:D1"/>
    <mergeCell ref="A2:D2"/>
    <mergeCell ref="A14:D14"/>
    <mergeCell ref="A15:B15"/>
    <mergeCell ref="C15:D15"/>
  </mergeCells>
  <conditionalFormatting sqref="B25">
    <cfRule type="cellIs" dxfId="1" priority="1" stopIfTrue="1" operator="lessThan">
      <formula>0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2CC8C-741A-405D-A365-CD17249EE4D6}">
  <dimension ref="A1:B7"/>
  <sheetViews>
    <sheetView workbookViewId="0">
      <selection sqref="A1:B7"/>
    </sheetView>
  </sheetViews>
  <sheetFormatPr defaultRowHeight="14.5"/>
  <sheetData>
    <row r="1" spans="1:2">
      <c r="A1" s="18" t="s">
        <v>157</v>
      </c>
      <c r="B1" s="19">
        <v>9.9490680000000005</v>
      </c>
    </row>
    <row r="2" spans="1:2">
      <c r="A2" s="18" t="s">
        <v>172</v>
      </c>
      <c r="B2" s="19">
        <v>8.3402710000000013</v>
      </c>
    </row>
    <row r="3" spans="1:2">
      <c r="A3" s="18" t="s">
        <v>173</v>
      </c>
      <c r="B3" s="19">
        <v>6.9597899999999999</v>
      </c>
    </row>
    <row r="4" spans="1:2">
      <c r="A4" s="18" t="s">
        <v>159</v>
      </c>
      <c r="B4" s="19">
        <v>6.0263039999999997</v>
      </c>
    </row>
    <row r="5" spans="1:2">
      <c r="A5" s="18" t="s">
        <v>166</v>
      </c>
      <c r="B5" s="19">
        <v>5.1912279999999997</v>
      </c>
    </row>
    <row r="6" spans="1:2">
      <c r="A6" s="18" t="s">
        <v>152</v>
      </c>
      <c r="B6" s="19">
        <v>5.0807950000000002</v>
      </c>
    </row>
    <row r="7" spans="1:2">
      <c r="A7" s="18" t="s">
        <v>174</v>
      </c>
      <c r="B7" s="19">
        <v>4.8212739999999998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44585-68C6-4E36-80C3-243F26ED254B}">
  <dimension ref="A1:B7"/>
  <sheetViews>
    <sheetView workbookViewId="0">
      <selection sqref="A1:B7"/>
    </sheetView>
  </sheetViews>
  <sheetFormatPr defaultRowHeight="14.5"/>
  <sheetData>
    <row r="1" spans="1:2">
      <c r="A1" s="18" t="s">
        <v>171</v>
      </c>
      <c r="B1" s="19">
        <v>9.0469159999999942</v>
      </c>
    </row>
    <row r="2" spans="1:2">
      <c r="A2" s="18" t="s">
        <v>152</v>
      </c>
      <c r="B2" s="19">
        <v>8.1478970000000004</v>
      </c>
    </row>
    <row r="3" spans="1:2">
      <c r="A3" s="18" t="s">
        <v>153</v>
      </c>
      <c r="B3" s="19">
        <v>6.0843259999999999</v>
      </c>
    </row>
    <row r="4" spans="1:2">
      <c r="A4" s="18" t="s">
        <v>154</v>
      </c>
      <c r="B4" s="19">
        <v>5.5278689999999999</v>
      </c>
    </row>
    <row r="5" spans="1:2">
      <c r="A5" s="18" t="s">
        <v>155</v>
      </c>
      <c r="B5" s="19">
        <v>5.4057599999999999</v>
      </c>
    </row>
    <row r="6" spans="1:2">
      <c r="A6" s="18" t="s">
        <v>156</v>
      </c>
      <c r="B6" s="19">
        <v>3.0226799999999998</v>
      </c>
    </row>
    <row r="7" spans="1:2">
      <c r="A7" s="18" t="s">
        <v>179</v>
      </c>
      <c r="B7" s="19">
        <v>2.8216649999999999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29"/>
  <sheetViews>
    <sheetView topLeftCell="A18" workbookViewId="0">
      <selection activeCell="B10" sqref="B10"/>
    </sheetView>
  </sheetViews>
  <sheetFormatPr defaultColWidth="17" defaultRowHeight="14.5"/>
  <cols>
    <col min="2" max="2" width="45.453125" customWidth="1"/>
    <col min="3" max="3" width="24.1796875" customWidth="1"/>
    <col min="4" max="4" width="20.453125" customWidth="1"/>
  </cols>
  <sheetData>
    <row r="1" spans="1:4" ht="15" thickBot="1">
      <c r="A1" s="32" t="s">
        <v>145</v>
      </c>
      <c r="B1" s="32"/>
      <c r="C1" s="32"/>
      <c r="D1" s="32"/>
    </row>
    <row r="2" spans="1:4">
      <c r="A2" s="33" t="s">
        <v>21</v>
      </c>
      <c r="B2" s="34"/>
      <c r="C2" s="34"/>
      <c r="D2" s="35"/>
    </row>
    <row r="3" spans="1:4">
      <c r="A3" s="2" t="s">
        <v>0</v>
      </c>
      <c r="B3" s="3" t="s">
        <v>1</v>
      </c>
      <c r="C3" s="3" t="s">
        <v>2</v>
      </c>
      <c r="D3" s="4" t="s">
        <v>3</v>
      </c>
    </row>
    <row r="4" spans="1:4">
      <c r="A4" s="8" t="s">
        <v>146</v>
      </c>
      <c r="B4" s="8" t="s">
        <v>147</v>
      </c>
      <c r="C4" s="8" t="s">
        <v>9</v>
      </c>
      <c r="D4" s="9">
        <v>5.0732514021645254E-2</v>
      </c>
    </row>
    <row r="5" spans="1:4">
      <c r="A5" s="8" t="s">
        <v>138</v>
      </c>
      <c r="B5" s="8" t="s">
        <v>139</v>
      </c>
      <c r="C5" s="8" t="s">
        <v>32</v>
      </c>
      <c r="D5" s="9">
        <v>5.025983530104762E-2</v>
      </c>
    </row>
    <row r="6" spans="1:4">
      <c r="A6" s="8" t="s">
        <v>142</v>
      </c>
      <c r="B6" s="8" t="s">
        <v>143</v>
      </c>
      <c r="C6" s="8" t="s">
        <v>9</v>
      </c>
      <c r="D6" s="9">
        <v>4.8910315704924281E-2</v>
      </c>
    </row>
    <row r="7" spans="1:4">
      <c r="A7" s="8" t="s">
        <v>62</v>
      </c>
      <c r="B7" s="8" t="s">
        <v>63</v>
      </c>
      <c r="C7" s="8" t="s">
        <v>59</v>
      </c>
      <c r="D7" s="9">
        <v>4.8630394621617515E-2</v>
      </c>
    </row>
    <row r="8" spans="1:4" ht="26">
      <c r="A8" s="8" t="s">
        <v>148</v>
      </c>
      <c r="B8" s="8" t="s">
        <v>149</v>
      </c>
      <c r="C8" s="8" t="s">
        <v>40</v>
      </c>
      <c r="D8" s="9">
        <v>4.7331192668215928E-2</v>
      </c>
    </row>
    <row r="9" spans="1:4">
      <c r="A9" s="8" t="s">
        <v>136</v>
      </c>
      <c r="B9" s="8" t="s">
        <v>137</v>
      </c>
      <c r="C9" s="8" t="s">
        <v>32</v>
      </c>
      <c r="D9" s="9">
        <v>4.2502197968339109E-2</v>
      </c>
    </row>
    <row r="10" spans="1:4">
      <c r="A10" s="8" t="s">
        <v>150</v>
      </c>
      <c r="B10" s="8" t="s">
        <v>151</v>
      </c>
      <c r="C10" s="8" t="s">
        <v>144</v>
      </c>
      <c r="D10" s="9">
        <v>4.1908314525490445E-2</v>
      </c>
    </row>
    <row r="11" spans="1:4">
      <c r="A11" s="8"/>
      <c r="B11" s="8"/>
      <c r="C11" s="8"/>
      <c r="D11" s="9"/>
    </row>
    <row r="13" spans="1:4" ht="15" thickBot="1"/>
    <row r="14" spans="1:4" ht="15" thickBot="1">
      <c r="A14" s="33" t="s">
        <v>20</v>
      </c>
      <c r="B14" s="34"/>
      <c r="C14" s="34"/>
      <c r="D14" s="35"/>
    </row>
    <row r="15" spans="1:4" ht="15" thickBot="1">
      <c r="A15" s="29" t="s">
        <v>18</v>
      </c>
      <c r="B15" s="30"/>
      <c r="C15" s="31" t="s">
        <v>19</v>
      </c>
      <c r="D15" s="26"/>
    </row>
    <row r="16" spans="1:4" ht="15" thickBot="1">
      <c r="A16" s="36" t="str">
        <f>+'Nifty Low vol'!A1</f>
        <v>Bajaj</v>
      </c>
      <c r="B16" s="36"/>
      <c r="C16" s="23">
        <v>0.12039999999999999</v>
      </c>
      <c r="D16" s="24"/>
    </row>
    <row r="17" spans="1:4" ht="15" thickBot="1">
      <c r="A17" s="36" t="str">
        <f>+'Nifty Low vol'!A2</f>
        <v>PSU - SBI</v>
      </c>
      <c r="B17" s="36"/>
      <c r="C17" s="23">
        <v>9.7900000000000001E-2</v>
      </c>
      <c r="D17" s="24"/>
    </row>
    <row r="18" spans="1:4" ht="15" thickBot="1">
      <c r="A18" s="36" t="str">
        <f>+'Nifty Low vol'!A3</f>
        <v>Kotak</v>
      </c>
      <c r="B18" s="36"/>
      <c r="C18" s="23">
        <v>4.8899999999999999E-2</v>
      </c>
      <c r="D18" s="24"/>
    </row>
    <row r="19" spans="1:4" ht="15" thickBot="1">
      <c r="A19" s="36" t="str">
        <f>+'Nifty Low vol'!A4</f>
        <v>Maruti Suzuki - MNC</v>
      </c>
      <c r="B19" s="36"/>
      <c r="C19" s="23">
        <v>4.8599999999999997E-2</v>
      </c>
      <c r="D19" s="24"/>
    </row>
    <row r="20" spans="1:4" ht="15" thickBot="1">
      <c r="A20" s="36" t="str">
        <f>+'Nifty Low vol'!A5</f>
        <v>Dr. Reddy's</v>
      </c>
      <c r="B20" s="36"/>
      <c r="C20" s="23">
        <v>4.7300000000000002E-2</v>
      </c>
      <c r="D20" s="24"/>
    </row>
    <row r="21" spans="1:4" ht="15" thickBot="1">
      <c r="A21" s="36" t="str">
        <f>+'Nifty Low vol'!A6</f>
        <v>Apollo Hospitals</v>
      </c>
      <c r="B21" s="36"/>
      <c r="C21" s="23">
        <v>4.19E-2</v>
      </c>
      <c r="D21" s="24"/>
    </row>
    <row r="22" spans="1:4" ht="15" thickBot="1">
      <c r="A22" s="36" t="str">
        <f>+'Nifty Low vol'!A7</f>
        <v>Cipla</v>
      </c>
      <c r="B22" s="36"/>
      <c r="C22" s="27">
        <v>4.0599999999999997E-2</v>
      </c>
      <c r="D22" s="28"/>
    </row>
    <row r="23" spans="1:4" ht="15" thickBot="1"/>
    <row r="24" spans="1:4" ht="15" thickBot="1">
      <c r="A24" s="25" t="s">
        <v>22</v>
      </c>
      <c r="B24" s="26"/>
    </row>
    <row r="25" spans="1:4" ht="15" thickBot="1">
      <c r="A25" s="1" t="s">
        <v>23</v>
      </c>
      <c r="B25" s="5" t="s">
        <v>19</v>
      </c>
    </row>
    <row r="26" spans="1:4">
      <c r="A26" s="10" t="s">
        <v>59</v>
      </c>
      <c r="B26" s="11">
        <v>14.97</v>
      </c>
    </row>
    <row r="27" spans="1:4">
      <c r="A27" s="10" t="s">
        <v>40</v>
      </c>
      <c r="B27" s="11">
        <v>14.27</v>
      </c>
    </row>
    <row r="28" spans="1:4">
      <c r="A28" s="10" t="s">
        <v>9</v>
      </c>
      <c r="B28" s="11">
        <v>13.28</v>
      </c>
    </row>
    <row r="29" spans="1:4">
      <c r="A29" s="10" t="s">
        <v>135</v>
      </c>
      <c r="B29" s="11">
        <v>12.5</v>
      </c>
    </row>
  </sheetData>
  <mergeCells count="20">
    <mergeCell ref="A16:B16"/>
    <mergeCell ref="C16:D16"/>
    <mergeCell ref="A1:D1"/>
    <mergeCell ref="A2:D2"/>
    <mergeCell ref="A14:D14"/>
    <mergeCell ref="A15:B15"/>
    <mergeCell ref="C15:D15"/>
    <mergeCell ref="A17:B17"/>
    <mergeCell ref="C17:D17"/>
    <mergeCell ref="A18:B18"/>
    <mergeCell ref="C18:D18"/>
    <mergeCell ref="A19:B19"/>
    <mergeCell ref="C19:D19"/>
    <mergeCell ref="A24:B24"/>
    <mergeCell ref="A20:B20"/>
    <mergeCell ref="C20:D20"/>
    <mergeCell ref="A21:B21"/>
    <mergeCell ref="C21:D21"/>
    <mergeCell ref="A22:B22"/>
    <mergeCell ref="C22:D22"/>
  </mergeCells>
  <conditionalFormatting sqref="B25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F25FD-AE56-4086-AC6C-D3C295546732}">
  <dimension ref="A1:B7"/>
  <sheetViews>
    <sheetView workbookViewId="0">
      <selection sqref="A1:B7"/>
    </sheetView>
  </sheetViews>
  <sheetFormatPr defaultRowHeight="14.5"/>
  <sheetData>
    <row r="1" spans="1:2">
      <c r="A1" s="18" t="s">
        <v>157</v>
      </c>
      <c r="B1" s="19">
        <v>12.035523999999999</v>
      </c>
    </row>
    <row r="2" spans="1:2">
      <c r="A2" s="18" t="s">
        <v>173</v>
      </c>
      <c r="B2" s="19">
        <v>9.7866289999999996</v>
      </c>
    </row>
    <row r="3" spans="1:2">
      <c r="A3" s="18" t="s">
        <v>174</v>
      </c>
      <c r="B3" s="19">
        <v>4.891032</v>
      </c>
    </row>
    <row r="4" spans="1:2">
      <c r="A4" s="18" t="s">
        <v>169</v>
      </c>
      <c r="B4" s="19">
        <v>4.8630389999999997</v>
      </c>
    </row>
    <row r="5" spans="1:2">
      <c r="A5" s="18" t="s">
        <v>175</v>
      </c>
      <c r="B5" s="19">
        <v>4.7331190000000003</v>
      </c>
    </row>
    <row r="6" spans="1:2">
      <c r="A6" s="18" t="s">
        <v>176</v>
      </c>
      <c r="B6" s="19">
        <v>4.1908310000000002</v>
      </c>
    </row>
    <row r="7" spans="1:2">
      <c r="A7" s="18" t="s">
        <v>177</v>
      </c>
      <c r="B7" s="19">
        <v>4.0632229999999998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7"/>
  <sheetViews>
    <sheetView workbookViewId="0">
      <selection activeCell="B23" sqref="B23"/>
    </sheetView>
  </sheetViews>
  <sheetFormatPr defaultRowHeight="14.5"/>
  <cols>
    <col min="1" max="1" width="16.54296875" bestFit="1" customWidth="1"/>
  </cols>
  <sheetData>
    <row r="1" spans="1:2">
      <c r="A1" s="7" t="s">
        <v>24</v>
      </c>
      <c r="B1" s="6">
        <v>15.88</v>
      </c>
    </row>
    <row r="2" spans="1:2">
      <c r="A2" s="7" t="s">
        <v>25</v>
      </c>
      <c r="B2" s="6">
        <v>10.41</v>
      </c>
    </row>
    <row r="3" spans="1:2">
      <c r="A3" s="7" t="s">
        <v>26</v>
      </c>
      <c r="B3" s="6">
        <v>8.42</v>
      </c>
    </row>
    <row r="4" spans="1:2">
      <c r="A4" s="7" t="s">
        <v>27</v>
      </c>
      <c r="B4" s="6">
        <v>7.63</v>
      </c>
    </row>
    <row r="5" spans="1:2">
      <c r="A5" s="7" t="s">
        <v>28</v>
      </c>
      <c r="B5" s="6">
        <v>6.94</v>
      </c>
    </row>
    <row r="6" spans="1:2">
      <c r="A6" s="7" t="s">
        <v>29</v>
      </c>
      <c r="B6" s="6">
        <v>4.46</v>
      </c>
    </row>
    <row r="7" spans="1:2">
      <c r="A7" s="7" t="s">
        <v>30</v>
      </c>
      <c r="B7" s="6">
        <v>3.4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8"/>
  <sheetViews>
    <sheetView workbookViewId="0">
      <selection activeCell="B29" sqref="B29"/>
    </sheetView>
  </sheetViews>
  <sheetFormatPr defaultRowHeight="14.5"/>
  <cols>
    <col min="1" max="1" width="20" customWidth="1"/>
    <col min="2" max="2" width="43.1796875" bestFit="1" customWidth="1"/>
    <col min="3" max="3" width="14.453125" customWidth="1"/>
    <col min="4" max="4" width="20.81640625" customWidth="1"/>
  </cols>
  <sheetData>
    <row r="1" spans="1:4" ht="15" thickBot="1">
      <c r="A1" s="32" t="s">
        <v>33</v>
      </c>
      <c r="B1" s="32"/>
      <c r="C1" s="32"/>
      <c r="D1" s="32"/>
    </row>
    <row r="2" spans="1:4">
      <c r="A2" s="33" t="s">
        <v>21</v>
      </c>
      <c r="B2" s="34"/>
      <c r="C2" s="34"/>
      <c r="D2" s="35"/>
    </row>
    <row r="3" spans="1:4">
      <c r="A3" s="2" t="s">
        <v>0</v>
      </c>
      <c r="B3" s="3" t="s">
        <v>1</v>
      </c>
      <c r="C3" s="3" t="s">
        <v>2</v>
      </c>
      <c r="D3" s="4" t="s">
        <v>3</v>
      </c>
    </row>
    <row r="4" spans="1:4">
      <c r="A4" s="8" t="s">
        <v>35</v>
      </c>
      <c r="B4" s="8" t="s">
        <v>36</v>
      </c>
      <c r="C4" s="8" t="s">
        <v>34</v>
      </c>
      <c r="D4" s="9">
        <v>2.2554694709073789E-2</v>
      </c>
    </row>
    <row r="5" spans="1:4">
      <c r="A5" s="8" t="s">
        <v>37</v>
      </c>
      <c r="B5" s="8" t="s">
        <v>38</v>
      </c>
      <c r="C5" s="8" t="s">
        <v>34</v>
      </c>
      <c r="D5" s="9">
        <v>1.5797199068255802E-2</v>
      </c>
    </row>
    <row r="6" spans="1:4" ht="26">
      <c r="A6" s="8" t="s">
        <v>85</v>
      </c>
      <c r="B6" s="8" t="s">
        <v>86</v>
      </c>
      <c r="C6" s="8" t="s">
        <v>40</v>
      </c>
      <c r="D6" s="9">
        <v>1.4023076834041115E-2</v>
      </c>
    </row>
    <row r="7" spans="1:4" ht="26">
      <c r="A7" s="8" t="s">
        <v>41</v>
      </c>
      <c r="B7" s="8" t="s">
        <v>42</v>
      </c>
      <c r="C7" s="8" t="s">
        <v>39</v>
      </c>
      <c r="D7" s="9">
        <v>1.1281587156193802E-2</v>
      </c>
    </row>
    <row r="8" spans="1:4">
      <c r="A8" s="8" t="s">
        <v>120</v>
      </c>
      <c r="B8" s="8" t="s">
        <v>121</v>
      </c>
      <c r="C8" s="8" t="s">
        <v>32</v>
      </c>
      <c r="D8" s="9">
        <v>1.0607177991421255E-2</v>
      </c>
    </row>
    <row r="9" spans="1:4">
      <c r="A9" s="8" t="s">
        <v>122</v>
      </c>
      <c r="B9" s="8" t="s">
        <v>123</v>
      </c>
      <c r="C9" s="8" t="s">
        <v>9</v>
      </c>
      <c r="D9" s="9">
        <v>1.0398802039097594E-2</v>
      </c>
    </row>
    <row r="10" spans="1:4">
      <c r="A10" s="8" t="s">
        <v>103</v>
      </c>
      <c r="B10" s="8" t="s">
        <v>104</v>
      </c>
      <c r="C10" s="8" t="s">
        <v>34</v>
      </c>
      <c r="D10" s="9">
        <v>1.0165496813684786E-2</v>
      </c>
    </row>
    <row r="12" spans="1:4" ht="15" thickBot="1"/>
    <row r="13" spans="1:4" ht="15" thickBot="1">
      <c r="A13" s="33" t="s">
        <v>20</v>
      </c>
      <c r="B13" s="34"/>
      <c r="C13" s="34"/>
      <c r="D13" s="35"/>
    </row>
    <row r="14" spans="1:4" ht="15" thickBot="1">
      <c r="A14" s="29" t="s">
        <v>18</v>
      </c>
      <c r="B14" s="30"/>
      <c r="C14" s="31" t="s">
        <v>19</v>
      </c>
      <c r="D14" s="26"/>
    </row>
    <row r="15" spans="1:4" ht="15" thickBot="1">
      <c r="A15" s="36" t="str">
        <f>+'Small cap '!A1</f>
        <v>PSU</v>
      </c>
      <c r="B15" s="36"/>
      <c r="C15" s="23">
        <v>7.8E-2</v>
      </c>
      <c r="D15" s="24"/>
    </row>
    <row r="16" spans="1:4" ht="15" thickBot="1">
      <c r="A16" s="36" t="str">
        <f>+'Small cap '!A2</f>
        <v>MNC</v>
      </c>
      <c r="B16" s="36"/>
      <c r="C16" s="23">
        <v>3.3399999999999999E-2</v>
      </c>
      <c r="D16" s="24"/>
    </row>
    <row r="17" spans="1:4" ht="15" thickBot="1">
      <c r="A17" s="36" t="str">
        <f>+'Small cap '!A3</f>
        <v>MCX</v>
      </c>
      <c r="B17" s="36"/>
      <c r="C17" s="23">
        <v>2.2599999999999999E-2</v>
      </c>
      <c r="D17" s="24"/>
    </row>
    <row r="18" spans="1:4" ht="15" thickBot="1">
      <c r="A18" s="36" t="str">
        <f>+'Small cap '!A4</f>
        <v>Murugappa Chettiar</v>
      </c>
      <c r="B18" s="36"/>
      <c r="C18" s="23">
        <v>2.1700000000000001E-2</v>
      </c>
      <c r="D18" s="24"/>
    </row>
    <row r="19" spans="1:4" ht="15" thickBot="1">
      <c r="A19" s="36" t="str">
        <f>+'Small cap '!A5</f>
        <v>RP Sanjiv Goenka</v>
      </c>
      <c r="B19" s="36"/>
      <c r="C19" s="23">
        <v>1.67E-2</v>
      </c>
      <c r="D19" s="24"/>
    </row>
    <row r="20" spans="1:4" ht="15" thickBot="1">
      <c r="A20" s="36" t="str">
        <f>+'Small cap '!A6</f>
        <v>CDSL</v>
      </c>
      <c r="B20" s="36"/>
      <c r="C20" s="23">
        <v>1.5800000000000002E-2</v>
      </c>
      <c r="D20" s="24"/>
    </row>
    <row r="21" spans="1:4" ht="15" thickBot="1">
      <c r="A21" s="36" t="str">
        <f>+'Small cap '!A7</f>
        <v>RPG Enterprises</v>
      </c>
      <c r="B21" s="36"/>
      <c r="C21" s="27">
        <v>1.4500000000000001E-2</v>
      </c>
      <c r="D21" s="28"/>
    </row>
    <row r="22" spans="1:4" ht="15" thickBot="1"/>
    <row r="23" spans="1:4" ht="15" thickBot="1">
      <c r="A23" s="25" t="s">
        <v>22</v>
      </c>
      <c r="B23" s="26"/>
    </row>
    <row r="24" spans="1:4" ht="15" thickBot="1">
      <c r="A24" s="1" t="s">
        <v>23</v>
      </c>
      <c r="B24" s="5" t="s">
        <v>19</v>
      </c>
    </row>
    <row r="25" spans="1:4">
      <c r="A25" s="10" t="s">
        <v>32</v>
      </c>
      <c r="B25" s="11">
        <v>9.92</v>
      </c>
    </row>
    <row r="26" spans="1:4">
      <c r="A26" s="10" t="s">
        <v>34</v>
      </c>
      <c r="B26" s="11">
        <v>8.75</v>
      </c>
    </row>
    <row r="27" spans="1:4">
      <c r="A27" s="10" t="s">
        <v>40</v>
      </c>
      <c r="B27" s="11">
        <v>8.32</v>
      </c>
    </row>
    <row r="28" spans="1:4">
      <c r="A28" s="10" t="s">
        <v>105</v>
      </c>
      <c r="B28" s="11">
        <v>7.17</v>
      </c>
    </row>
  </sheetData>
  <mergeCells count="20">
    <mergeCell ref="A15:B15"/>
    <mergeCell ref="C15:D15"/>
    <mergeCell ref="A1:D1"/>
    <mergeCell ref="A2:D2"/>
    <mergeCell ref="A13:D13"/>
    <mergeCell ref="A14:B14"/>
    <mergeCell ref="C14:D14"/>
    <mergeCell ref="A16:B16"/>
    <mergeCell ref="C16:D16"/>
    <mergeCell ref="A17:B17"/>
    <mergeCell ref="C17:D17"/>
    <mergeCell ref="A18:B18"/>
    <mergeCell ref="C18:D18"/>
    <mergeCell ref="A23:B23"/>
    <mergeCell ref="A19:B19"/>
    <mergeCell ref="C19:D19"/>
    <mergeCell ref="A20:B20"/>
    <mergeCell ref="C20:D20"/>
    <mergeCell ref="A21:B21"/>
    <mergeCell ref="C21:D21"/>
  </mergeCells>
  <conditionalFormatting sqref="B24">
    <cfRule type="cellIs" dxfId="9" priority="1" stopIfTrue="1" operator="less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1F31B-2C05-4C8B-B7C6-1B210226F964}">
  <dimension ref="A1:B7"/>
  <sheetViews>
    <sheetView workbookViewId="0">
      <selection sqref="A1:B7"/>
    </sheetView>
  </sheetViews>
  <sheetFormatPr defaultRowHeight="14.5"/>
  <sheetData>
    <row r="1" spans="1:2">
      <c r="A1" s="18" t="s">
        <v>171</v>
      </c>
      <c r="B1" s="19">
        <v>7.8043029999999982</v>
      </c>
    </row>
    <row r="2" spans="1:2">
      <c r="A2" s="18" t="s">
        <v>178</v>
      </c>
      <c r="B2" s="19">
        <v>3.3424399999999999</v>
      </c>
    </row>
    <row r="3" spans="1:2">
      <c r="A3" s="18" t="s">
        <v>158</v>
      </c>
      <c r="B3" s="19">
        <v>2.2554690000000002</v>
      </c>
    </row>
    <row r="4" spans="1:2">
      <c r="A4" s="18" t="s">
        <v>159</v>
      </c>
      <c r="B4" s="19">
        <v>2.1665200000000002</v>
      </c>
    </row>
    <row r="5" spans="1:2">
      <c r="A5" s="18" t="s">
        <v>160</v>
      </c>
      <c r="B5" s="19">
        <v>1.669214</v>
      </c>
    </row>
    <row r="6" spans="1:2">
      <c r="A6" s="18" t="s">
        <v>161</v>
      </c>
      <c r="B6" s="19">
        <v>1.57972</v>
      </c>
    </row>
    <row r="7" spans="1:2">
      <c r="A7" s="18" t="s">
        <v>162</v>
      </c>
      <c r="B7" s="19">
        <v>1.449182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8"/>
  <sheetViews>
    <sheetView workbookViewId="0">
      <selection activeCell="D23" sqref="D23"/>
    </sheetView>
  </sheetViews>
  <sheetFormatPr defaultRowHeight="14.5"/>
  <cols>
    <col min="1" max="1" width="20" customWidth="1"/>
    <col min="2" max="2" width="43.1796875" bestFit="1" customWidth="1"/>
    <col min="3" max="3" width="16.1796875" customWidth="1"/>
    <col min="4" max="4" width="20.81640625" customWidth="1"/>
  </cols>
  <sheetData>
    <row r="1" spans="1:4" ht="15" thickBot="1">
      <c r="A1" s="32" t="s">
        <v>44</v>
      </c>
      <c r="B1" s="32"/>
      <c r="C1" s="32"/>
      <c r="D1" s="32"/>
    </row>
    <row r="2" spans="1:4">
      <c r="A2" s="33" t="s">
        <v>21</v>
      </c>
      <c r="B2" s="34"/>
      <c r="C2" s="34"/>
      <c r="D2" s="35"/>
    </row>
    <row r="3" spans="1:4">
      <c r="A3" s="2" t="s">
        <v>0</v>
      </c>
      <c r="B3" s="3" t="s">
        <v>1</v>
      </c>
      <c r="C3" s="3" t="s">
        <v>2</v>
      </c>
      <c r="D3" s="4" t="s">
        <v>3</v>
      </c>
    </row>
    <row r="4" spans="1:4">
      <c r="A4" s="8" t="s">
        <v>45</v>
      </c>
      <c r="B4" s="8" t="s">
        <v>46</v>
      </c>
      <c r="C4" s="8" t="s">
        <v>47</v>
      </c>
      <c r="D4" s="9">
        <v>0.1008</v>
      </c>
    </row>
    <row r="5" spans="1:4">
      <c r="A5" s="8" t="s">
        <v>15</v>
      </c>
      <c r="B5" s="8" t="s">
        <v>16</v>
      </c>
      <c r="C5" s="8" t="s">
        <v>17</v>
      </c>
      <c r="D5" s="9">
        <v>9.8699999999999996E-2</v>
      </c>
    </row>
    <row r="6" spans="1:4">
      <c r="A6" s="8" t="s">
        <v>48</v>
      </c>
      <c r="B6" s="8" t="s">
        <v>49</v>
      </c>
      <c r="C6" s="8" t="s">
        <v>17</v>
      </c>
      <c r="D6" s="9">
        <v>8.7099999999999997E-2</v>
      </c>
    </row>
    <row r="7" spans="1:4">
      <c r="A7" s="8" t="s">
        <v>52</v>
      </c>
      <c r="B7" s="8" t="s">
        <v>109</v>
      </c>
      <c r="C7" s="8" t="s">
        <v>53</v>
      </c>
      <c r="D7" s="9">
        <v>7.85E-2</v>
      </c>
    </row>
    <row r="8" spans="1:4" ht="26">
      <c r="A8" s="8" t="s">
        <v>50</v>
      </c>
      <c r="B8" s="8" t="s">
        <v>51</v>
      </c>
      <c r="C8" s="8" t="s">
        <v>39</v>
      </c>
      <c r="D8" s="9">
        <v>6.5100000000000005E-2</v>
      </c>
    </row>
    <row r="9" spans="1:4">
      <c r="A9" s="8" t="s">
        <v>54</v>
      </c>
      <c r="B9" s="8" t="s">
        <v>55</v>
      </c>
      <c r="C9" s="8" t="s">
        <v>53</v>
      </c>
      <c r="D9" s="9">
        <v>5.91E-2</v>
      </c>
    </row>
    <row r="10" spans="1:4">
      <c r="A10" s="8" t="s">
        <v>116</v>
      </c>
      <c r="B10" s="8" t="s">
        <v>117</v>
      </c>
      <c r="C10" s="8" t="s">
        <v>97</v>
      </c>
      <c r="D10" s="9">
        <v>5.0200000000000002E-2</v>
      </c>
    </row>
    <row r="12" spans="1:4" ht="15" thickBot="1"/>
    <row r="13" spans="1:4" ht="15" thickBot="1">
      <c r="A13" s="33" t="s">
        <v>20</v>
      </c>
      <c r="B13" s="34"/>
      <c r="C13" s="34"/>
      <c r="D13" s="35"/>
    </row>
    <row r="14" spans="1:4" ht="15" thickBot="1">
      <c r="A14" s="29" t="s">
        <v>18</v>
      </c>
      <c r="B14" s="30"/>
      <c r="C14" s="31" t="s">
        <v>19</v>
      </c>
      <c r="D14" s="26"/>
    </row>
    <row r="15" spans="1:4" ht="15" thickBot="1">
      <c r="A15" s="36" t="str">
        <f>+NCCI!A1</f>
        <v>Tata</v>
      </c>
      <c r="B15" s="36"/>
      <c r="C15" s="23">
        <v>0.20469999999999999</v>
      </c>
      <c r="D15" s="24"/>
    </row>
    <row r="16" spans="1:4" ht="15" thickBot="1">
      <c r="A16" s="36" t="str">
        <f>+NCCI!A2</f>
        <v>Bharti</v>
      </c>
      <c r="B16" s="36"/>
      <c r="C16" s="23">
        <v>0.1008</v>
      </c>
      <c r="D16" s="24"/>
    </row>
    <row r="17" spans="1:4" ht="15" thickBot="1">
      <c r="A17" s="36" t="str">
        <f>+NCCI!A3</f>
        <v>ITC - MNC</v>
      </c>
      <c r="B17" s="36"/>
      <c r="C17" s="23">
        <v>9.8699999999999996E-2</v>
      </c>
      <c r="D17" s="24"/>
    </row>
    <row r="18" spans="1:4" ht="15" thickBot="1">
      <c r="A18" s="36" t="str">
        <f>+NCCI!A4</f>
        <v>Hindustan Unilever - MNC</v>
      </c>
      <c r="B18" s="36"/>
      <c r="C18" s="23">
        <v>8.7099999999999997E-2</v>
      </c>
      <c r="D18" s="24"/>
    </row>
    <row r="19" spans="1:4" ht="15" thickBot="1">
      <c r="A19" s="36" t="str">
        <f>+NCCI!A5</f>
        <v>Interglobe</v>
      </c>
      <c r="B19" s="36"/>
      <c r="C19" s="23">
        <v>5.0200000000000002E-2</v>
      </c>
      <c r="D19" s="24"/>
    </row>
    <row r="20" spans="1:4" ht="15" thickBot="1">
      <c r="A20" s="36" t="str">
        <f>+NCCI!A6</f>
        <v>Asian Paints</v>
      </c>
      <c r="B20" s="36"/>
      <c r="C20" s="23">
        <v>4.53E-2</v>
      </c>
      <c r="D20" s="24"/>
    </row>
    <row r="21" spans="1:4" ht="15" thickBot="1">
      <c r="A21" s="36" t="str">
        <f>+NCCI!A7</f>
        <v>Nestle India - MNC</v>
      </c>
      <c r="B21" s="36"/>
      <c r="C21" s="27">
        <v>3.78E-2</v>
      </c>
      <c r="D21" s="28"/>
    </row>
    <row r="22" spans="1:4" ht="15" thickBot="1"/>
    <row r="23" spans="1:4" ht="15" thickBot="1">
      <c r="A23" s="25" t="s">
        <v>22</v>
      </c>
      <c r="B23" s="26"/>
    </row>
    <row r="24" spans="1:4" ht="15" thickBot="1">
      <c r="A24" s="1" t="s">
        <v>23</v>
      </c>
      <c r="B24" s="5" t="s">
        <v>19</v>
      </c>
    </row>
    <row r="25" spans="1:4">
      <c r="A25" s="10" t="s">
        <v>53</v>
      </c>
      <c r="B25" s="11">
        <v>20.2</v>
      </c>
    </row>
    <row r="26" spans="1:4">
      <c r="A26" s="10" t="s">
        <v>17</v>
      </c>
      <c r="B26" s="11">
        <v>18.579999999999998</v>
      </c>
    </row>
    <row r="27" spans="1:4">
      <c r="A27" s="10" t="s">
        <v>39</v>
      </c>
      <c r="B27" s="11">
        <v>17.47</v>
      </c>
    </row>
    <row r="28" spans="1:4">
      <c r="A28" s="10" t="s">
        <v>47</v>
      </c>
      <c r="B28" s="11">
        <v>11.81</v>
      </c>
    </row>
  </sheetData>
  <mergeCells count="20">
    <mergeCell ref="A15:B15"/>
    <mergeCell ref="C15:D15"/>
    <mergeCell ref="A1:D1"/>
    <mergeCell ref="A2:D2"/>
    <mergeCell ref="A13:D13"/>
    <mergeCell ref="A14:B14"/>
    <mergeCell ref="C14:D14"/>
    <mergeCell ref="A16:B16"/>
    <mergeCell ref="C16:D16"/>
    <mergeCell ref="A17:B17"/>
    <mergeCell ref="C17:D17"/>
    <mergeCell ref="A18:B18"/>
    <mergeCell ref="C18:D18"/>
    <mergeCell ref="A23:B23"/>
    <mergeCell ref="A19:B19"/>
    <mergeCell ref="C19:D19"/>
    <mergeCell ref="A20:B20"/>
    <mergeCell ref="C20:D20"/>
    <mergeCell ref="A21:B21"/>
    <mergeCell ref="C21:D21"/>
  </mergeCells>
  <conditionalFormatting sqref="B24">
    <cfRule type="cellIs" dxfId="8" priority="1" stopIfTrue="1" operator="lessThan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1FECC-7E94-4FA1-91B8-F073CF522ED2}">
  <dimension ref="A1:B7"/>
  <sheetViews>
    <sheetView workbookViewId="0">
      <selection activeCell="A2" sqref="A2:B7"/>
    </sheetView>
  </sheetViews>
  <sheetFormatPr defaultRowHeight="14.5"/>
  <sheetData>
    <row r="1" spans="1:2">
      <c r="A1" s="18" t="s">
        <v>153</v>
      </c>
      <c r="B1" s="19">
        <v>20.467814999999998</v>
      </c>
    </row>
    <row r="2" spans="1:2">
      <c r="A2" s="18" t="s">
        <v>156</v>
      </c>
      <c r="B2" s="19">
        <v>10.084403999999999</v>
      </c>
    </row>
    <row r="3" spans="1:2">
      <c r="A3" s="18" t="s">
        <v>164</v>
      </c>
      <c r="B3" s="19">
        <v>9.8661630000000002</v>
      </c>
    </row>
    <row r="4" spans="1:2">
      <c r="A4" s="18" t="s">
        <v>165</v>
      </c>
      <c r="B4" s="19">
        <v>8.709441</v>
      </c>
    </row>
    <row r="5" spans="1:2">
      <c r="A5" s="18" t="s">
        <v>166</v>
      </c>
      <c r="B5" s="19">
        <v>5.0166969999999997</v>
      </c>
    </row>
    <row r="6" spans="1:2">
      <c r="A6" s="18" t="s">
        <v>167</v>
      </c>
      <c r="B6" s="19">
        <v>4.5298420000000004</v>
      </c>
    </row>
    <row r="7" spans="1:2">
      <c r="A7" s="18" t="s">
        <v>180</v>
      </c>
      <c r="B7" s="19">
        <v>3.780602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8"/>
  <sheetViews>
    <sheetView workbookViewId="0">
      <selection activeCell="D33" sqref="D33"/>
    </sheetView>
  </sheetViews>
  <sheetFormatPr defaultRowHeight="14.5"/>
  <cols>
    <col min="1" max="1" width="20" customWidth="1"/>
    <col min="2" max="2" width="43.1796875" bestFit="1" customWidth="1"/>
    <col min="3" max="3" width="14.453125" customWidth="1"/>
    <col min="4" max="4" width="20.81640625" customWidth="1"/>
  </cols>
  <sheetData>
    <row r="1" spans="1:4" ht="15" thickBot="1">
      <c r="A1" s="32" t="s">
        <v>56</v>
      </c>
      <c r="B1" s="32"/>
      <c r="C1" s="32"/>
      <c r="D1" s="32"/>
    </row>
    <row r="2" spans="1:4">
      <c r="A2" s="33" t="s">
        <v>21</v>
      </c>
      <c r="B2" s="34"/>
      <c r="C2" s="34"/>
      <c r="D2" s="35"/>
    </row>
    <row r="3" spans="1:4">
      <c r="A3" s="2" t="s">
        <v>0</v>
      </c>
      <c r="B3" s="3" t="s">
        <v>1</v>
      </c>
      <c r="C3" s="3" t="s">
        <v>2</v>
      </c>
      <c r="D3" s="4" t="s">
        <v>3</v>
      </c>
    </row>
    <row r="4" spans="1:4">
      <c r="A4" s="8" t="s">
        <v>57</v>
      </c>
      <c r="B4" s="8" t="s">
        <v>58</v>
      </c>
      <c r="C4" s="8" t="s">
        <v>59</v>
      </c>
      <c r="D4" s="9">
        <v>8.0799999999999997E-2</v>
      </c>
    </row>
    <row r="5" spans="1:4">
      <c r="A5" s="8" t="s">
        <v>60</v>
      </c>
      <c r="B5" s="8" t="s">
        <v>61</v>
      </c>
      <c r="C5" s="8" t="s">
        <v>59</v>
      </c>
      <c r="D5" s="9">
        <v>7.9100000000000004E-2</v>
      </c>
    </row>
    <row r="6" spans="1:4">
      <c r="A6" s="8" t="s">
        <v>64</v>
      </c>
      <c r="B6" s="8" t="s">
        <v>65</v>
      </c>
      <c r="C6" s="8" t="s">
        <v>59</v>
      </c>
      <c r="D6" s="9">
        <v>7.8399999999999997E-2</v>
      </c>
    </row>
    <row r="7" spans="1:4">
      <c r="A7" s="8" t="s">
        <v>62</v>
      </c>
      <c r="B7" s="8" t="s">
        <v>63</v>
      </c>
      <c r="C7" s="8" t="s">
        <v>59</v>
      </c>
      <c r="D7" s="9">
        <v>7.6899999999999996E-2</v>
      </c>
    </row>
    <row r="8" spans="1:4" ht="26">
      <c r="A8" s="8" t="s">
        <v>124</v>
      </c>
      <c r="B8" s="8" t="s">
        <v>125</v>
      </c>
      <c r="C8" s="8" t="s">
        <v>43</v>
      </c>
      <c r="D8" s="9">
        <v>4.0800000000000003E-2</v>
      </c>
    </row>
    <row r="9" spans="1:4" ht="26">
      <c r="A9" s="8" t="s">
        <v>126</v>
      </c>
      <c r="B9" s="8" t="s">
        <v>127</v>
      </c>
      <c r="C9" s="8" t="s">
        <v>43</v>
      </c>
      <c r="D9" s="9">
        <v>4.07E-2</v>
      </c>
    </row>
    <row r="10" spans="1:4" ht="26">
      <c r="A10" s="8" t="s">
        <v>4</v>
      </c>
      <c r="B10" s="8" t="s">
        <v>5</v>
      </c>
      <c r="C10" s="8" t="s">
        <v>6</v>
      </c>
      <c r="D10" s="9">
        <v>4.0500000000000001E-2</v>
      </c>
    </row>
    <row r="12" spans="1:4" ht="15" thickBot="1"/>
    <row r="13" spans="1:4" ht="15" thickBot="1">
      <c r="A13" s="33" t="s">
        <v>20</v>
      </c>
      <c r="B13" s="34"/>
      <c r="C13" s="34"/>
      <c r="D13" s="35"/>
    </row>
    <row r="14" spans="1:4" ht="15" thickBot="1">
      <c r="A14" s="29" t="s">
        <v>18</v>
      </c>
      <c r="B14" s="30"/>
      <c r="C14" s="31" t="s">
        <v>19</v>
      </c>
      <c r="D14" s="26"/>
    </row>
    <row r="15" spans="1:4" ht="15" thickBot="1">
      <c r="A15" s="36" t="str">
        <f>+'Ev ETF '!A1</f>
        <v>Tata</v>
      </c>
      <c r="B15" s="36"/>
      <c r="C15" s="23">
        <v>0.17349999999999999</v>
      </c>
      <c r="D15" s="24"/>
    </row>
    <row r="16" spans="1:4" ht="15" thickBot="1">
      <c r="A16" s="36" t="str">
        <f>+'Ev ETF '!A2</f>
        <v>Bajaj</v>
      </c>
      <c r="B16" s="36"/>
      <c r="C16" s="23">
        <v>7.9100000000000004E-2</v>
      </c>
      <c r="D16" s="24"/>
    </row>
    <row r="17" spans="1:4" ht="15" thickBot="1">
      <c r="A17" s="36" t="str">
        <f>+'Ev ETF '!A3</f>
        <v>Mahindra &amp; Mahindra</v>
      </c>
      <c r="B17" s="36"/>
      <c r="C17" s="23">
        <v>7.8399999999999997E-2</v>
      </c>
      <c r="D17" s="24"/>
    </row>
    <row r="18" spans="1:4" ht="15" thickBot="1">
      <c r="A18" s="36" t="str">
        <f>+'Ev ETF '!A4</f>
        <v>Maruti Suzuki - MNC</v>
      </c>
      <c r="B18" s="36"/>
      <c r="C18" s="23">
        <v>7.6899999999999996E-2</v>
      </c>
      <c r="D18" s="24"/>
    </row>
    <row r="19" spans="1:4" ht="15" thickBot="1">
      <c r="A19" s="36" t="str">
        <f>+'Ev ETF '!A5</f>
        <v>Murugappa Chettiar</v>
      </c>
      <c r="B19" s="36"/>
      <c r="C19" s="23">
        <v>4.7399999999999998E-2</v>
      </c>
      <c r="D19" s="24"/>
    </row>
    <row r="20" spans="1:4" ht="15" thickBot="1">
      <c r="A20" s="36" t="str">
        <f>+'Ev ETF '!A6</f>
        <v>Bosch - MNC</v>
      </c>
      <c r="B20" s="36"/>
      <c r="C20" s="23">
        <v>4.0800000000000003E-2</v>
      </c>
      <c r="D20" s="24"/>
    </row>
    <row r="21" spans="1:4" ht="15" thickBot="1">
      <c r="A21" s="36" t="str">
        <f>+'Ev ETF '!A7</f>
        <v>Nirmal Kumar Minda</v>
      </c>
      <c r="B21" s="36"/>
      <c r="C21" s="27">
        <v>4.07E-2</v>
      </c>
      <c r="D21" s="28"/>
    </row>
    <row r="22" spans="1:4" ht="15" thickBot="1"/>
    <row r="23" spans="1:4" ht="15" thickBot="1">
      <c r="A23" s="25" t="s">
        <v>22</v>
      </c>
      <c r="B23" s="26"/>
    </row>
    <row r="24" spans="1:4" ht="15" thickBot="1">
      <c r="A24" s="1" t="s">
        <v>23</v>
      </c>
      <c r="B24" s="5" t="s">
        <v>19</v>
      </c>
    </row>
    <row r="25" spans="1:4">
      <c r="A25" s="10" t="s">
        <v>59</v>
      </c>
      <c r="B25" s="11">
        <v>37.01</v>
      </c>
    </row>
    <row r="26" spans="1:4">
      <c r="A26" s="10" t="s">
        <v>43</v>
      </c>
      <c r="B26" s="11">
        <v>28.67</v>
      </c>
    </row>
    <row r="27" spans="1:4">
      <c r="A27" s="10" t="s">
        <v>66</v>
      </c>
      <c r="B27" s="11">
        <v>8.59</v>
      </c>
    </row>
    <row r="28" spans="1:4">
      <c r="A28" s="10" t="s">
        <v>14</v>
      </c>
      <c r="B28" s="11">
        <v>7.84</v>
      </c>
    </row>
  </sheetData>
  <mergeCells count="20">
    <mergeCell ref="A15:B15"/>
    <mergeCell ref="C15:D15"/>
    <mergeCell ref="A1:D1"/>
    <mergeCell ref="A2:D2"/>
    <mergeCell ref="A13:D13"/>
    <mergeCell ref="A14:B14"/>
    <mergeCell ref="C14:D14"/>
    <mergeCell ref="A16:B16"/>
    <mergeCell ref="C16:D16"/>
    <mergeCell ref="A17:B17"/>
    <mergeCell ref="C17:D17"/>
    <mergeCell ref="A18:B18"/>
    <mergeCell ref="C18:D18"/>
    <mergeCell ref="A23:B23"/>
    <mergeCell ref="A19:B19"/>
    <mergeCell ref="C19:D19"/>
    <mergeCell ref="A20:B20"/>
    <mergeCell ref="C20:D20"/>
    <mergeCell ref="A21:B21"/>
    <mergeCell ref="C21:D21"/>
  </mergeCells>
  <conditionalFormatting sqref="B24">
    <cfRule type="cellIs" dxfId="7" priority="1" stopIfTrue="1" operator="less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1568E-5D23-43F2-A68B-527073EEB785}">
  <dimension ref="A1:B7"/>
  <sheetViews>
    <sheetView workbookViewId="0">
      <selection activeCell="A2" sqref="A2:B7"/>
    </sheetView>
  </sheetViews>
  <sheetFormatPr defaultRowHeight="14.5"/>
  <sheetData>
    <row r="1" spans="1:2">
      <c r="A1" s="18" t="s">
        <v>153</v>
      </c>
      <c r="B1" s="19">
        <v>17.354461000000001</v>
      </c>
    </row>
    <row r="2" spans="1:2">
      <c r="A2" s="18" t="s">
        <v>157</v>
      </c>
      <c r="B2" s="19">
        <v>7.9090129999999998</v>
      </c>
    </row>
    <row r="3" spans="1:2">
      <c r="A3" s="18" t="s">
        <v>168</v>
      </c>
      <c r="B3" s="19">
        <v>7.8421320000000003</v>
      </c>
    </row>
    <row r="4" spans="1:2">
      <c r="A4" s="18" t="s">
        <v>169</v>
      </c>
      <c r="B4" s="19">
        <v>7.694159</v>
      </c>
    </row>
    <row r="5" spans="1:2">
      <c r="A5" s="18" t="s">
        <v>159</v>
      </c>
      <c r="B5" s="19">
        <v>4.744764</v>
      </c>
    </row>
    <row r="6" spans="1:2">
      <c r="A6" s="18" t="s">
        <v>170</v>
      </c>
      <c r="B6" s="19">
        <v>4.0762020000000003</v>
      </c>
    </row>
    <row r="7" spans="1:2">
      <c r="A7" s="18" t="s">
        <v>181</v>
      </c>
      <c r="B7" s="19">
        <v>4.0742469999999997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8"/>
  <sheetViews>
    <sheetView workbookViewId="0">
      <selection sqref="A1:D1"/>
    </sheetView>
  </sheetViews>
  <sheetFormatPr defaultRowHeight="14.5"/>
  <cols>
    <col min="1" max="1" width="21.54296875" bestFit="1" customWidth="1"/>
    <col min="2" max="2" width="52.26953125" customWidth="1"/>
    <col min="3" max="3" width="18.26953125" customWidth="1"/>
    <col min="4" max="4" width="15.1796875" bestFit="1" customWidth="1"/>
  </cols>
  <sheetData>
    <row r="1" spans="1:4" ht="15" thickBot="1">
      <c r="A1" s="32" t="s">
        <v>113</v>
      </c>
      <c r="B1" s="32"/>
      <c r="C1" s="32"/>
      <c r="D1" s="32"/>
    </row>
    <row r="2" spans="1:4">
      <c r="A2" s="33" t="s">
        <v>21</v>
      </c>
      <c r="B2" s="34"/>
      <c r="C2" s="34"/>
      <c r="D2" s="35"/>
    </row>
    <row r="3" spans="1:4">
      <c r="A3" s="12" t="s">
        <v>0</v>
      </c>
      <c r="B3" s="13" t="s">
        <v>1</v>
      </c>
      <c r="C3" s="13" t="s">
        <v>2</v>
      </c>
      <c r="D3" s="14" t="s">
        <v>3</v>
      </c>
    </row>
    <row r="4" spans="1:4">
      <c r="A4" s="8" t="s">
        <v>128</v>
      </c>
      <c r="B4" s="8" t="s">
        <v>129</v>
      </c>
      <c r="C4" s="8" t="s">
        <v>114</v>
      </c>
      <c r="D4" s="17">
        <v>0.02</v>
      </c>
    </row>
    <row r="5" spans="1:4">
      <c r="A5" s="8" t="s">
        <v>130</v>
      </c>
      <c r="B5" s="8" t="s">
        <v>131</v>
      </c>
      <c r="C5" s="8" t="s">
        <v>114</v>
      </c>
      <c r="D5" s="17">
        <v>0.01</v>
      </c>
    </row>
    <row r="6" spans="1:4">
      <c r="A6" s="8" t="s">
        <v>132</v>
      </c>
      <c r="B6" s="8" t="s">
        <v>115</v>
      </c>
      <c r="C6" s="15"/>
      <c r="D6" s="9">
        <v>0.97130000000000005</v>
      </c>
    </row>
    <row r="7" spans="1:4">
      <c r="A7" s="15"/>
      <c r="B7" s="15"/>
      <c r="C7" s="15"/>
      <c r="D7" s="16"/>
    </row>
    <row r="8" spans="1:4">
      <c r="A8" s="15"/>
      <c r="B8" s="15"/>
      <c r="C8" s="15"/>
      <c r="D8" s="16"/>
    </row>
    <row r="9" spans="1:4">
      <c r="A9" s="15"/>
      <c r="B9" s="15"/>
      <c r="C9" s="15"/>
      <c r="D9" s="16"/>
    </row>
    <row r="10" spans="1:4">
      <c r="A10" s="15"/>
      <c r="B10" s="15"/>
      <c r="C10" s="15"/>
      <c r="D10" s="16"/>
    </row>
    <row r="12" spans="1:4" ht="15" thickBot="1"/>
    <row r="13" spans="1:4" ht="15" thickBot="1">
      <c r="A13" s="33" t="s">
        <v>20</v>
      </c>
      <c r="B13" s="34"/>
      <c r="C13" s="34"/>
      <c r="D13" s="35"/>
    </row>
    <row r="14" spans="1:4" ht="15" thickBot="1">
      <c r="A14" s="29" t="s">
        <v>18</v>
      </c>
      <c r="B14" s="30"/>
      <c r="C14" s="31" t="s">
        <v>19</v>
      </c>
      <c r="D14" s="26"/>
    </row>
    <row r="15" spans="1:4" ht="15" thickBot="1">
      <c r="A15" s="36"/>
      <c r="B15" s="36"/>
      <c r="C15" s="23"/>
      <c r="D15" s="24"/>
    </row>
    <row r="16" spans="1:4" ht="15" thickBot="1">
      <c r="A16" s="37"/>
      <c r="B16" s="37"/>
      <c r="C16" s="23"/>
      <c r="D16" s="24"/>
    </row>
    <row r="17" spans="1:4" ht="15" thickBot="1">
      <c r="A17" s="38"/>
      <c r="B17" s="38"/>
      <c r="C17" s="23"/>
      <c r="D17" s="24"/>
    </row>
    <row r="18" spans="1:4" ht="15" thickBot="1">
      <c r="A18" s="37"/>
      <c r="B18" s="37"/>
      <c r="C18" s="23"/>
      <c r="D18" s="24"/>
    </row>
    <row r="19" spans="1:4" ht="15" thickBot="1">
      <c r="A19" s="37"/>
      <c r="B19" s="37"/>
      <c r="C19" s="23"/>
      <c r="D19" s="24"/>
    </row>
    <row r="20" spans="1:4" ht="15" thickBot="1">
      <c r="A20" s="37"/>
      <c r="B20" s="37"/>
      <c r="C20" s="23"/>
      <c r="D20" s="24"/>
    </row>
    <row r="21" spans="1:4" ht="15" thickBot="1">
      <c r="A21" s="37"/>
      <c r="B21" s="37"/>
      <c r="C21" s="27"/>
      <c r="D21" s="28"/>
    </row>
    <row r="22" spans="1:4" ht="15" thickBot="1"/>
    <row r="23" spans="1:4" ht="15" thickBot="1">
      <c r="A23" s="25" t="s">
        <v>22</v>
      </c>
      <c r="B23" s="26"/>
    </row>
    <row r="24" spans="1:4" ht="15" thickBot="1">
      <c r="A24" s="1" t="s">
        <v>23</v>
      </c>
      <c r="B24" s="5" t="s">
        <v>19</v>
      </c>
    </row>
    <row r="25" spans="1:4">
      <c r="A25" s="10"/>
      <c r="B25" s="11"/>
    </row>
    <row r="26" spans="1:4">
      <c r="A26" s="10"/>
      <c r="B26" s="11"/>
    </row>
    <row r="27" spans="1:4">
      <c r="A27" s="10"/>
      <c r="B27" s="11"/>
    </row>
    <row r="28" spans="1:4">
      <c r="A28" s="10"/>
      <c r="B28" s="11"/>
    </row>
  </sheetData>
  <mergeCells count="20">
    <mergeCell ref="A15:B15"/>
    <mergeCell ref="C15:D15"/>
    <mergeCell ref="A1:D1"/>
    <mergeCell ref="A2:D2"/>
    <mergeCell ref="A13:D13"/>
    <mergeCell ref="A14:B14"/>
    <mergeCell ref="C14:D14"/>
    <mergeCell ref="A16:B16"/>
    <mergeCell ref="C16:D16"/>
    <mergeCell ref="A17:B17"/>
    <mergeCell ref="C17:D17"/>
    <mergeCell ref="A18:B18"/>
    <mergeCell ref="C18:D18"/>
    <mergeCell ref="A23:B23"/>
    <mergeCell ref="A19:B19"/>
    <mergeCell ref="C19:D19"/>
    <mergeCell ref="A20:B20"/>
    <mergeCell ref="C20:D20"/>
    <mergeCell ref="A21:B21"/>
    <mergeCell ref="C21:D21"/>
  </mergeCells>
  <conditionalFormatting sqref="B24">
    <cfRule type="cellIs" dxfId="6" priority="1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1</vt:i4>
      </vt:variant>
    </vt:vector>
  </HeadingPairs>
  <TitlesOfParts>
    <vt:vector size="23" baseType="lpstr">
      <vt:lpstr>IB18</vt:lpstr>
      <vt:lpstr>TMI</vt:lpstr>
      <vt:lpstr>IB20</vt:lpstr>
      <vt:lpstr>Small cap </vt:lpstr>
      <vt:lpstr>IB21</vt:lpstr>
      <vt:lpstr>NCCI</vt:lpstr>
      <vt:lpstr>IB23</vt:lpstr>
      <vt:lpstr>Ev ETF </vt:lpstr>
      <vt:lpstr>IB24</vt:lpstr>
      <vt:lpstr>IB25</vt:lpstr>
      <vt:lpstr>Def ETF</vt:lpstr>
      <vt:lpstr>IB31</vt:lpstr>
      <vt:lpstr>Railway Index </vt:lpstr>
      <vt:lpstr>IB32</vt:lpstr>
      <vt:lpstr>Railway ETF</vt:lpstr>
      <vt:lpstr>IB33</vt:lpstr>
      <vt:lpstr>NIfty 200</vt:lpstr>
      <vt:lpstr>IB35</vt:lpstr>
      <vt:lpstr>nifty MOM 50</vt:lpstr>
      <vt:lpstr>IB40</vt:lpstr>
      <vt:lpstr>Nifty Low vol</vt:lpstr>
      <vt:lpstr>Sheet1</vt:lpstr>
      <vt:lpstr>XDO_?NET_ASSET_VAL?8?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Mirav Bhupendra Desai</dc:creator>
  <cp:lastModifiedBy>Ritu Kaushik</cp:lastModifiedBy>
  <dcterms:created xsi:type="dcterms:W3CDTF">2023-02-21T11:57:06Z</dcterms:created>
  <dcterms:modified xsi:type="dcterms:W3CDTF">2025-07-10T12:29:00Z</dcterms:modified>
</cp:coreProperties>
</file>