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hitKumar\Downloads\"/>
    </mc:Choice>
  </mc:AlternateContent>
  <xr:revisionPtr revIDLastSave="0" documentId="13_ncr:1_{EB5DD65E-DAA6-43B8-9CFC-4D1FAC8A936C}" xr6:coauthVersionLast="47" xr6:coauthVersionMax="47" xr10:uidLastSave="{00000000-0000-0000-0000-000000000000}"/>
  <bookViews>
    <workbookView xWindow="-110" yWindow="-110" windowWidth="19420" windowHeight="10300" firstSheet="9" activeTab="15" xr2:uid="{00000000-000D-0000-FFFF-FFFF00000000}"/>
  </bookViews>
  <sheets>
    <sheet name="IB18" sheetId="2" r:id="rId1"/>
    <sheet name="TMI" sheetId="26" state="hidden" r:id="rId2"/>
    <sheet name="IB20" sheetId="4" r:id="rId3"/>
    <sheet name="Small cap " sheetId="27" state="hidden" r:id="rId4"/>
    <sheet name="IB21" sheetId="6" r:id="rId5"/>
    <sheet name="NCCI" sheetId="28" state="hidden" r:id="rId6"/>
    <sheet name="IB23" sheetId="8" r:id="rId7"/>
    <sheet name="EV ETF" sheetId="29" state="hidden" r:id="rId8"/>
    <sheet name="IB24" sheetId="17" r:id="rId9"/>
    <sheet name="IB25" sheetId="10" r:id="rId10"/>
    <sheet name="Def ETF" sheetId="30" state="hidden" r:id="rId11"/>
    <sheet name="IB31" sheetId="12" r:id="rId12"/>
    <sheet name="Railway Index" sheetId="31" state="hidden" r:id="rId13"/>
    <sheet name="IB32" sheetId="14" r:id="rId14"/>
    <sheet name="Railway ETF" sheetId="32" state="hidden" r:id="rId15"/>
    <sheet name="IB33" sheetId="15" r:id="rId16"/>
    <sheet name="nifty 200 ETF" sheetId="33" state="hidden" r:id="rId17"/>
    <sheet name="IB35" sheetId="16" r:id="rId18"/>
    <sheet name="500 mom 50 ETF" sheetId="34" state="hidden" r:id="rId19"/>
    <sheet name="IB40" sheetId="18" r:id="rId20"/>
    <sheet name="Low vol 50 ETF" sheetId="35" state="hidden" r:id="rId21"/>
    <sheet name="IB41" sheetId="19" r:id="rId22"/>
    <sheet name="Internet ETF" sheetId="36" state="hidden" r:id="rId23"/>
    <sheet name="IB43" sheetId="20" r:id="rId24"/>
    <sheet name="Nifty 50 Index" sheetId="37" state="hidden" r:id="rId25"/>
    <sheet name="IB44" sheetId="21" r:id="rId26"/>
    <sheet name="Nfity 50 ETF" sheetId="38" state="hidden" r:id="rId27"/>
    <sheet name="IB45" sheetId="22" r:id="rId28"/>
    <sheet name="Bse Power ETF" sheetId="39" state="hidden" r:id="rId29"/>
    <sheet name="IB47" sheetId="23" r:id="rId30"/>
    <sheet name="Nifty Next 50 ETF" sheetId="40" state="hidden" r:id="rId31"/>
    <sheet name="IB48" sheetId="25" r:id="rId32"/>
    <sheet name="Next 50 Index fund" sheetId="41" state="hidden" r:id="rId33"/>
    <sheet name="Sheet1" sheetId="3" state="hidden" r:id="rId34"/>
  </sheets>
  <definedNames>
    <definedName name="XDO_?NET_ASSET_VAL?8?">'IB18'!$E$763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" i="22" l="1"/>
  <c r="A21" i="22"/>
  <c r="A20" i="22"/>
  <c r="A19" i="22"/>
  <c r="A18" i="22"/>
  <c r="A17" i="22"/>
  <c r="A16" i="22"/>
  <c r="A22" i="25"/>
  <c r="A21" i="25"/>
  <c r="A20" i="25"/>
  <c r="A19" i="25"/>
  <c r="A18" i="25"/>
  <c r="A17" i="25"/>
  <c r="A16" i="25"/>
  <c r="A22" i="23"/>
  <c r="A21" i="23"/>
  <c r="A20" i="23"/>
  <c r="A19" i="23"/>
  <c r="A18" i="23"/>
  <c r="A17" i="23"/>
  <c r="A16" i="23"/>
  <c r="A22" i="21"/>
  <c r="A21" i="21"/>
  <c r="A20" i="21"/>
  <c r="A19" i="21"/>
  <c r="A18" i="21"/>
  <c r="A17" i="21"/>
  <c r="A16" i="21"/>
  <c r="A22" i="20"/>
  <c r="A21" i="20"/>
  <c r="A20" i="20"/>
  <c r="A19" i="20"/>
  <c r="A18" i="20"/>
  <c r="A17" i="20"/>
  <c r="A16" i="20"/>
  <c r="A21" i="19"/>
  <c r="A20" i="19"/>
  <c r="A19" i="19"/>
  <c r="A18" i="19"/>
  <c r="A17" i="19"/>
  <c r="A16" i="19"/>
  <c r="A22" i="18"/>
  <c r="A21" i="18"/>
  <c r="A20" i="18"/>
  <c r="A19" i="18"/>
  <c r="A18" i="18"/>
  <c r="A17" i="18"/>
  <c r="A16" i="18"/>
  <c r="A22" i="16"/>
  <c r="A21" i="16"/>
  <c r="A20" i="16"/>
  <c r="A19" i="16"/>
  <c r="A18" i="16"/>
  <c r="A17" i="16"/>
  <c r="A16" i="16"/>
  <c r="A22" i="15"/>
  <c r="A21" i="15"/>
  <c r="A20" i="15"/>
  <c r="A19" i="15"/>
  <c r="A18" i="15"/>
  <c r="A17" i="15"/>
  <c r="A16" i="15"/>
  <c r="A16" i="14"/>
  <c r="A16" i="12"/>
  <c r="A18" i="10"/>
  <c r="A17" i="10"/>
  <c r="A16" i="10"/>
  <c r="A21" i="8"/>
  <c r="A20" i="8"/>
  <c r="A19" i="8"/>
  <c r="A18" i="8"/>
  <c r="A17" i="8"/>
  <c r="A16" i="8"/>
  <c r="A15" i="8"/>
  <c r="A21" i="6"/>
  <c r="A20" i="6"/>
  <c r="A19" i="6"/>
  <c r="A18" i="6"/>
  <c r="A17" i="6"/>
  <c r="A16" i="6"/>
  <c r="A15" i="6"/>
  <c r="A21" i="4"/>
  <c r="A20" i="4"/>
  <c r="A19" i="4"/>
  <c r="A18" i="4"/>
  <c r="A17" i="4"/>
  <c r="A16" i="4"/>
  <c r="A15" i="4"/>
  <c r="A21" i="2"/>
  <c r="A20" i="2"/>
  <c r="A19" i="2"/>
  <c r="A18" i="2"/>
  <c r="A17" i="2"/>
  <c r="A16" i="2"/>
  <c r="A15" i="2"/>
</calcChain>
</file>

<file path=xl/sharedStrings.xml><?xml version="1.0" encoding="utf-8"?>
<sst xmlns="http://schemas.openxmlformats.org/spreadsheetml/2006/main" count="827" uniqueCount="350">
  <si>
    <t>ISIN</t>
  </si>
  <si>
    <t>Name Of Instrument</t>
  </si>
  <si>
    <t>Rating/Industry</t>
  </si>
  <si>
    <t>% To Net Assets</t>
  </si>
  <si>
    <t>INE002A01018</t>
  </si>
  <si>
    <t>Reliance Industries Limited</t>
  </si>
  <si>
    <t>Petroleum Products</t>
  </si>
  <si>
    <t>INE040A01034</t>
  </si>
  <si>
    <t>HDFC Bank Limited</t>
  </si>
  <si>
    <t>Banks</t>
  </si>
  <si>
    <t>INE090A01021</t>
  </si>
  <si>
    <t>ICICI Bank Limited</t>
  </si>
  <si>
    <t>INE009A01021</t>
  </si>
  <si>
    <t>Infosys Limited</t>
  </si>
  <si>
    <t>IT - Software</t>
  </si>
  <si>
    <t>INE154A01025</t>
  </si>
  <si>
    <t>ITC Limited</t>
  </si>
  <si>
    <t>Diversified FMCG</t>
  </si>
  <si>
    <t>Management Group</t>
  </si>
  <si>
    <t xml:space="preserve">% to NAV </t>
  </si>
  <si>
    <t>Top 7 groups as % of NAV of the scheme</t>
  </si>
  <si>
    <t>Top 7 issuers and stocks respectively as % of NAV of the scheme</t>
  </si>
  <si>
    <t>Top 4 sectors as % of NAV of the scheme</t>
  </si>
  <si>
    <t>Sector</t>
  </si>
  <si>
    <t xml:space="preserve"> HDFC</t>
  </si>
  <si>
    <t xml:space="preserve"> Mukesh Ambani</t>
  </si>
  <si>
    <t xml:space="preserve"> Tata</t>
  </si>
  <si>
    <t xml:space="preserve"> ICICI Bank Group</t>
  </si>
  <si>
    <t xml:space="preserve"> Indian Private Infosys</t>
  </si>
  <si>
    <t xml:space="preserve"> MNC Asc-ITC</t>
  </si>
  <si>
    <t xml:space="preserve"> L &amp; T</t>
  </si>
  <si>
    <t>Groww Nifty Total Market Index Fund</t>
  </si>
  <si>
    <t>Finance</t>
  </si>
  <si>
    <t>Groww Nifty Smallcap 250 Index Fund</t>
  </si>
  <si>
    <t>Capital Markets</t>
  </si>
  <si>
    <t>INE745G01035</t>
  </si>
  <si>
    <t>Multi Commodity Exchange of India Limited</t>
  </si>
  <si>
    <t>INE736A01011</t>
  </si>
  <si>
    <t>CENTRAL DEPOSITORY SERVICES (INDIA) LIMI</t>
  </si>
  <si>
    <t>Consumer Durables</t>
  </si>
  <si>
    <t>Pharmaceuticals &amp; Biotechnology</t>
  </si>
  <si>
    <t>Auto Components</t>
  </si>
  <si>
    <t>Groww Nifty Non-Cycl Consumer Index Fund</t>
  </si>
  <si>
    <t>INE397D01024</t>
  </si>
  <si>
    <t>Bharti Airtel Limited</t>
  </si>
  <si>
    <t>Telecom - Services</t>
  </si>
  <si>
    <t>INE030A01027</t>
  </si>
  <si>
    <t>Hindustan Unilever Limited</t>
  </si>
  <si>
    <t>INE280A01028</t>
  </si>
  <si>
    <t>Titan Company Limited</t>
  </si>
  <si>
    <t>INE758T01015</t>
  </si>
  <si>
    <t>Retailing</t>
  </si>
  <si>
    <t>IB23-Groww Nifty EV &amp; New Age Automotive ETF</t>
  </si>
  <si>
    <t>INE155A01022</t>
  </si>
  <si>
    <t>Tata Motors Limited</t>
  </si>
  <si>
    <t>Automobiles</t>
  </si>
  <si>
    <t>INE585B01010</t>
  </si>
  <si>
    <t>Maruti Suzuki India Limited</t>
  </si>
  <si>
    <t>INE101A01026</t>
  </si>
  <si>
    <t>Mahindra &amp; Mahindra Limited</t>
  </si>
  <si>
    <t>Chemicals &amp; Petrochemicals</t>
  </si>
  <si>
    <t>INE018A01030</t>
  </si>
  <si>
    <t>Larsen &amp; Toubro Limited</t>
  </si>
  <si>
    <t>Construction</t>
  </si>
  <si>
    <t>IB25-Groww Nifty India Defence ETF</t>
  </si>
  <si>
    <t>INE263A01024</t>
  </si>
  <si>
    <t>Bharat Electronics Limited</t>
  </si>
  <si>
    <t>Aerospace &amp; Defense</t>
  </si>
  <si>
    <t>INE066F01020</t>
  </si>
  <si>
    <t>Hindustan Aeronautics Limited</t>
  </si>
  <si>
    <t>INE343H01029</t>
  </si>
  <si>
    <t>Solar Industries India Limited</t>
  </si>
  <si>
    <t>Mazagon Dock Shipbuilders Limited</t>
  </si>
  <si>
    <t>Industrial Manufacturing</t>
  </si>
  <si>
    <t>INE704P01025</t>
  </si>
  <si>
    <t>Cochin Shipyard Limited</t>
  </si>
  <si>
    <t>INE171Z01026</t>
  </si>
  <si>
    <t>Bharat Dynamics Limited</t>
  </si>
  <si>
    <t>INE249Z01020</t>
  </si>
  <si>
    <t>INE947Q01028</t>
  </si>
  <si>
    <t>Laurus Labs Limited</t>
  </si>
  <si>
    <t>IB31-Groww Nifty India Railways PSU Index Fund</t>
  </si>
  <si>
    <t>INE335Y01020</t>
  </si>
  <si>
    <t>Indian Railway Catering &amp; Tourism Corp</t>
  </si>
  <si>
    <t>Leisure Services</t>
  </si>
  <si>
    <t>INE053F01010</t>
  </si>
  <si>
    <t>Indian Railway Finance Corporation Ltd.</t>
  </si>
  <si>
    <t>INE415G01027</t>
  </si>
  <si>
    <t>Rail Vikas Nigam Limited</t>
  </si>
  <si>
    <t>INE111A01025</t>
  </si>
  <si>
    <t>Container Corporation of India Limited</t>
  </si>
  <si>
    <t>Transport Services</t>
  </si>
  <si>
    <t>INE733E01010</t>
  </si>
  <si>
    <t>NTPC Limited</t>
  </si>
  <si>
    <t>Power</t>
  </si>
  <si>
    <t>IB32-Groww Nifty India Railways PSU ETF</t>
  </si>
  <si>
    <t>IB33-GROWW NIFTY 200 ETF</t>
  </si>
  <si>
    <t>Industrial Products</t>
  </si>
  <si>
    <t>INE962Y01021</t>
  </si>
  <si>
    <t>Ircon International Limited</t>
  </si>
  <si>
    <t>Eternal Limited</t>
  </si>
  <si>
    <t>IB35-Groww Nifty 500 Momentum 50 ETF</t>
  </si>
  <si>
    <t>IB24-GROWW NIFTY 1D Rate Liquid ETF</t>
  </si>
  <si>
    <t>The Clearing Corporation of India Ltd.</t>
  </si>
  <si>
    <t>INE646L01027</t>
  </si>
  <si>
    <t>InterGlobe Aviation Limited</t>
  </si>
  <si>
    <t>INE036D01028</t>
  </si>
  <si>
    <t>Karur Vysya Bank Limited</t>
  </si>
  <si>
    <t>INE323A01026</t>
  </si>
  <si>
    <t>Bosch Limited</t>
  </si>
  <si>
    <t>INE795G01014</t>
  </si>
  <si>
    <t>HDFC Life Insurance Company Limited</t>
  </si>
  <si>
    <t>Insurance</t>
  </si>
  <si>
    <t>INE918I01026</t>
  </si>
  <si>
    <t>Bajaj Finserv Limited</t>
  </si>
  <si>
    <t>INE296A01032</t>
  </si>
  <si>
    <t>Bajaj Finance Limited</t>
  </si>
  <si>
    <t>INE123W01016</t>
  </si>
  <si>
    <t>SBI Life Insurance Company Limited</t>
  </si>
  <si>
    <t>INE237A01028</t>
  </si>
  <si>
    <t>Kotak Mahindra Bank Limited</t>
  </si>
  <si>
    <t>Healthcare Services</t>
  </si>
  <si>
    <t>IB40-Groww Nifty 500 Low Volatility 50 ETF</t>
  </si>
  <si>
    <t>INE062A01020</t>
  </si>
  <si>
    <t>State Bank of India</t>
  </si>
  <si>
    <t>INE089A01031</t>
  </si>
  <si>
    <t>Dr. Reddy's Laboratories Limited</t>
  </si>
  <si>
    <t>INE437A01024</t>
  </si>
  <si>
    <t>Apollo Hospitals Enterprise Limited</t>
  </si>
  <si>
    <t>INE148O01028</t>
  </si>
  <si>
    <t>Delhivery Limited</t>
  </si>
  <si>
    <t>INE944F01028</t>
  </si>
  <si>
    <t>Radico Khaitan Limited</t>
  </si>
  <si>
    <t>Beverages</t>
  </si>
  <si>
    <t>INE067A01029</t>
  </si>
  <si>
    <t>CG Power and Industrial Solutions Limited</t>
  </si>
  <si>
    <t>Electrical Equipment</t>
  </si>
  <si>
    <t>INE027H01010</t>
  </si>
  <si>
    <t>Max Healthcare Institute Limited</t>
  </si>
  <si>
    <t>INE361B01024</t>
  </si>
  <si>
    <t>Divi's Laboratories Limited</t>
  </si>
  <si>
    <t>INE417T01026</t>
  </si>
  <si>
    <t>PB Fintech Limited</t>
  </si>
  <si>
    <t>Financial Technology (Fintech)</t>
  </si>
  <si>
    <t>INE663F01032</t>
  </si>
  <si>
    <t>Info Edge (India) Limited</t>
  </si>
  <si>
    <t>INE982J01020</t>
  </si>
  <si>
    <t>One 97 Communications Limited</t>
  </si>
  <si>
    <t>INE388Y01029</t>
  </si>
  <si>
    <t>FSN E-Commerce Ventures Limited</t>
  </si>
  <si>
    <t>INE00H001014</t>
  </si>
  <si>
    <t>SWIGGY LIMITED</t>
  </si>
  <si>
    <t>IB41-Groww Nifty India Internet ETF</t>
  </si>
  <si>
    <t>IB43-Groww Nifty 50 Index Fund</t>
  </si>
  <si>
    <t>IB44-Groww Nifty 50 ETF</t>
  </si>
  <si>
    <t>INE021A01026</t>
  </si>
  <si>
    <t>Asian Paints Limited</t>
  </si>
  <si>
    <t>9.64%</t>
  </si>
  <si>
    <t>4.84%</t>
  </si>
  <si>
    <t>INE405E01023</t>
  </si>
  <si>
    <t>UNO Minda Limited</t>
  </si>
  <si>
    <t>8.06%</t>
  </si>
  <si>
    <t>4.02%</t>
  </si>
  <si>
    <t>5.39%</t>
  </si>
  <si>
    <t>5.27%</t>
  </si>
  <si>
    <t>4.48%</t>
  </si>
  <si>
    <t>5.33%</t>
  </si>
  <si>
    <t>4.07%</t>
  </si>
  <si>
    <t>4.63%</t>
  </si>
  <si>
    <t>3.78%</t>
  </si>
  <si>
    <t>3.44%</t>
  </si>
  <si>
    <t>IB45-Groww BSE Power ETF</t>
  </si>
  <si>
    <t>INE752E01010</t>
  </si>
  <si>
    <t>Power Grid Corporation of India Limited</t>
  </si>
  <si>
    <t>INE040H01021</t>
  </si>
  <si>
    <t>Suzlon Energy Limited</t>
  </si>
  <si>
    <t>INE245A01021</t>
  </si>
  <si>
    <t>The Tata Power Company Limited</t>
  </si>
  <si>
    <t>Adani Power Limited</t>
  </si>
  <si>
    <t>INE364U01010</t>
  </si>
  <si>
    <t>Adani Green Energy Limited</t>
  </si>
  <si>
    <t>3.97%</t>
  </si>
  <si>
    <t>IB47-Groww Nifty Next 50 ETF</t>
  </si>
  <si>
    <t>INE494B01023</t>
  </si>
  <si>
    <t>TVS Motor Company Limited</t>
  </si>
  <si>
    <t>INE205A01025</t>
  </si>
  <si>
    <t>Vedanta Limited</t>
  </si>
  <si>
    <t>Diversified Metals</t>
  </si>
  <si>
    <t>INE216A01030</t>
  </si>
  <si>
    <t>Britannia Industries Limited</t>
  </si>
  <si>
    <t>Food Products</t>
  </si>
  <si>
    <t>3.41%</t>
  </si>
  <si>
    <t>IB48-Groww Nifty Next 50 Index Fund</t>
  </si>
  <si>
    <t>7.29%</t>
  </si>
  <si>
    <t>4.83%</t>
  </si>
  <si>
    <t>2.61%</t>
  </si>
  <si>
    <t>2.57%</t>
  </si>
  <si>
    <t>2.16%</t>
  </si>
  <si>
    <t>1.94%</t>
  </si>
  <si>
    <t>INE918Z01012</t>
  </si>
  <si>
    <t>Kaynes Technology India Private Ltd</t>
  </si>
  <si>
    <t>1.98%</t>
  </si>
  <si>
    <t>1.63%</t>
  </si>
  <si>
    <t>1.29%</t>
  </si>
  <si>
    <t>1.2%</t>
  </si>
  <si>
    <t>1.12%</t>
  </si>
  <si>
    <t>1.1%</t>
  </si>
  <si>
    <t>0.99%</t>
  </si>
  <si>
    <t>10.23%</t>
  </si>
  <si>
    <t>9.89%</t>
  </si>
  <si>
    <t>9.49%</t>
  </si>
  <si>
    <t>5.91%</t>
  </si>
  <si>
    <t>5.2%</t>
  </si>
  <si>
    <t>4.52%</t>
  </si>
  <si>
    <t>INE775A01035</t>
  </si>
  <si>
    <t>Samvardhana Motherson International Limited</t>
  </si>
  <si>
    <t>8.32%</t>
  </si>
  <si>
    <t>8%</t>
  </si>
  <si>
    <t>7.88%</t>
  </si>
  <si>
    <t>4.04%</t>
  </si>
  <si>
    <t>IN002025X141</t>
  </si>
  <si>
    <t>91 Days Treasury Bill 02-Oct-2025</t>
  </si>
  <si>
    <t>SOVEREIGN</t>
  </si>
  <si>
    <t>IN001025C047</t>
  </si>
  <si>
    <t>GOI STRIPS MAT 22-Oct-2025</t>
  </si>
  <si>
    <t>1.25%</t>
  </si>
  <si>
    <t>INTREP011025</t>
  </si>
  <si>
    <t>97.59%</t>
  </si>
  <si>
    <t>INE465A01025</t>
  </si>
  <si>
    <t>Bharat Forge Limited</t>
  </si>
  <si>
    <t>20.62%</t>
  </si>
  <si>
    <t>20.46%</t>
  </si>
  <si>
    <t>11.55%</t>
  </si>
  <si>
    <t>11.49%</t>
  </si>
  <si>
    <t>7.46%</t>
  </si>
  <si>
    <t>4.89%</t>
  </si>
  <si>
    <t>18.96%</t>
  </si>
  <si>
    <t>18.16%</t>
  </si>
  <si>
    <t>16.56%</t>
  </si>
  <si>
    <t>15.57%</t>
  </si>
  <si>
    <t>6.48%</t>
  </si>
  <si>
    <t>5.81%</t>
  </si>
  <si>
    <t>4.79%</t>
  </si>
  <si>
    <t>18.94%</t>
  </si>
  <si>
    <t>18.13%</t>
  </si>
  <si>
    <t>16.54%</t>
  </si>
  <si>
    <t>15.55%</t>
  </si>
  <si>
    <t>6.47%</t>
  </si>
  <si>
    <t>5.8%</t>
  </si>
  <si>
    <t>4.78%</t>
  </si>
  <si>
    <t>8.77%</t>
  </si>
  <si>
    <t>5.57%</t>
  </si>
  <si>
    <t>3.14%</t>
  </si>
  <si>
    <t>3.09%</t>
  </si>
  <si>
    <t>2.59%</t>
  </si>
  <si>
    <t>2.34%</t>
  </si>
  <si>
    <t>5.75%</t>
  </si>
  <si>
    <t>5.31%</t>
  </si>
  <si>
    <t>5.19%</t>
  </si>
  <si>
    <t>5.15%</t>
  </si>
  <si>
    <t>4.47%</t>
  </si>
  <si>
    <t>6.05%</t>
  </si>
  <si>
    <t>5.34%</t>
  </si>
  <si>
    <t>4.44%</t>
  </si>
  <si>
    <t>4.32%</t>
  </si>
  <si>
    <t>4.13%</t>
  </si>
  <si>
    <t>19.96%</t>
  </si>
  <si>
    <t>14.29%</t>
  </si>
  <si>
    <t>12.67%</t>
  </si>
  <si>
    <t>10.28%</t>
  </si>
  <si>
    <t>8.95%</t>
  </si>
  <si>
    <t>7.9%</t>
  </si>
  <si>
    <t>5.26%</t>
  </si>
  <si>
    <t>12.9%</t>
  </si>
  <si>
    <t>8.54%</t>
  </si>
  <si>
    <t>8.2%</t>
  </si>
  <si>
    <t>4.61%</t>
  </si>
  <si>
    <t>4.55%</t>
  </si>
  <si>
    <t>3.82%</t>
  </si>
  <si>
    <t>12.79%</t>
  </si>
  <si>
    <t>8.47%</t>
  </si>
  <si>
    <t>4.57%</t>
  </si>
  <si>
    <t>4.51%</t>
  </si>
  <si>
    <t>INE814H01029</t>
  </si>
  <si>
    <t>21.93%</t>
  </si>
  <si>
    <t>17.31%</t>
  </si>
  <si>
    <t>9%</t>
  </si>
  <si>
    <t>8.76%</t>
  </si>
  <si>
    <t>7.57%</t>
  </si>
  <si>
    <t>6.81%</t>
  </si>
  <si>
    <t>4.19%</t>
  </si>
  <si>
    <t>INE121A01024</t>
  </si>
  <si>
    <t>Cholamandalam Investment and Finance Company Limited</t>
  </si>
  <si>
    <t>INE029A01011</t>
  </si>
  <si>
    <t>Bharat Petroleum Corporation Limited</t>
  </si>
  <si>
    <t>3.95%</t>
  </si>
  <si>
    <t>3.54%</t>
  </si>
  <si>
    <t>3.47%</t>
  </si>
  <si>
    <t>3.17%</t>
  </si>
  <si>
    <t>3.1%</t>
  </si>
  <si>
    <t>2.98%</t>
  </si>
  <si>
    <t>2.89%</t>
  </si>
  <si>
    <t>3.56%</t>
  </si>
  <si>
    <t>3.49%</t>
  </si>
  <si>
    <t>3.19%</t>
  </si>
  <si>
    <t>3.11%</t>
  </si>
  <si>
    <t>2.99%</t>
  </si>
  <si>
    <t>2.9%</t>
  </si>
  <si>
    <t>PSU</t>
  </si>
  <si>
    <t>HDFC</t>
  </si>
  <si>
    <t>Tata</t>
  </si>
  <si>
    <t>ICICI</t>
  </si>
  <si>
    <t>Mukesh Ambani</t>
  </si>
  <si>
    <t>Bharti</t>
  </si>
  <si>
    <t>Bajaj</t>
  </si>
  <si>
    <t>MNC</t>
  </si>
  <si>
    <t>Murugappa Chettiar</t>
  </si>
  <si>
    <t>MCX</t>
  </si>
  <si>
    <t>RP Sanjiv Goenka</t>
  </si>
  <si>
    <t>RPG Enterprises</t>
  </si>
  <si>
    <t>CDSL</t>
  </si>
  <si>
    <t>ITC - MNC</t>
  </si>
  <si>
    <t>Hindustan Unilever - MNC</t>
  </si>
  <si>
    <t>Interglobe</t>
  </si>
  <si>
    <t>Asian Paints</t>
  </si>
  <si>
    <t>Nestle India - MNC</t>
  </si>
  <si>
    <t>Private</t>
  </si>
  <si>
    <t>Maruti Suzuki - MNC</t>
  </si>
  <si>
    <t>Mahindra &amp; Mahindra</t>
  </si>
  <si>
    <t>Sumi Motherson</t>
  </si>
  <si>
    <t>Nirmal Kumar Minda</t>
  </si>
  <si>
    <t>Kalyani</t>
  </si>
  <si>
    <t>Max</t>
  </si>
  <si>
    <t>PSU - SBI</t>
  </si>
  <si>
    <t>Kotak</t>
  </si>
  <si>
    <t>Dr. Reddy's</t>
  </si>
  <si>
    <t>Apollo Hospitals</t>
  </si>
  <si>
    <t>Wadia</t>
  </si>
  <si>
    <t>Sanjeev Bikhchandani</t>
  </si>
  <si>
    <t>Motilal Oswal</t>
  </si>
  <si>
    <t>IIFL</t>
  </si>
  <si>
    <t>Thomas Cook - MNC</t>
  </si>
  <si>
    <t>Infosys</t>
  </si>
  <si>
    <t>Adani</t>
  </si>
  <si>
    <t>Siemens - MNC</t>
  </si>
  <si>
    <t>Om Prakash Jindal</t>
  </si>
  <si>
    <t>Vedanta - MNC</t>
  </si>
  <si>
    <t>TVS Iyengar</t>
  </si>
  <si>
    <t>Divis Labs</t>
  </si>
  <si>
    <t>Suzlon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</si>
</sst>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,##0.00"/>
    <numFmt numFmtId="165" formatCode="#,##0.00\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angal"/>
      <family val="2"/>
    </font>
    <font>
      <b/>
      <sz val="10"/>
      <color indexed="9"/>
      <name val="Arial"/>
      <family val="2"/>
      <charset val="1"/>
    </font>
    <font>
      <sz val="10"/>
      <name val="Tahoma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"/>
      <name val="Trebuchet MS"/>
      <family val="2"/>
    </font>
    <font>
      <sz val="9"/>
      <name val="Trebuchet MS"/>
      <family val="2"/>
    </font>
    <font>
      <sz val="8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/>
      <bottom style="thin">
        <color indexed="1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ck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Protection="0"/>
    <xf numFmtId="0" fontId="6" fillId="0" borderId="0"/>
    <xf numFmtId="0" fontId="1" fillId="0" borderId="0" applyNumberFormat="0" applyFont="0" applyFill="0" applyBorder="0" applyAlignment="0" applyProtection="0"/>
    <xf numFmtId="9" fontId="7" fillId="0" borderId="0" applyFill="0" applyBorder="0" applyAlignment="0" applyProtection="0"/>
  </cellStyleXfs>
  <cellXfs count="35">
    <xf numFmtId="0" fontId="0" fillId="0" borderId="0" xfId="0"/>
    <xf numFmtId="0" fontId="2" fillId="0" borderId="4" xfId="0" applyFont="1" applyBorder="1" applyAlignment="1">
      <alignment horizontal="center"/>
    </xf>
    <xf numFmtId="49" fontId="4" fillId="2" borderId="10" xfId="2" applyNumberFormat="1" applyFont="1" applyFill="1" applyBorder="1" applyAlignment="1" applyProtection="1">
      <alignment horizontal="center" wrapText="1"/>
    </xf>
    <xf numFmtId="49" fontId="4" fillId="2" borderId="10" xfId="2" applyNumberFormat="1" applyFont="1" applyFill="1" applyBorder="1" applyAlignment="1" applyProtection="1">
      <alignment horizontal="left" wrapText="1"/>
    </xf>
    <xf numFmtId="4" fontId="4" fillId="2" borderId="10" xfId="2" applyNumberFormat="1" applyFont="1" applyFill="1" applyBorder="1" applyAlignment="1" applyProtection="1">
      <alignment horizontal="right" wrapText="1"/>
    </xf>
    <xf numFmtId="0" fontId="2" fillId="0" borderId="14" xfId="0" applyFont="1" applyBorder="1" applyAlignment="1">
      <alignment horizontal="center"/>
    </xf>
    <xf numFmtId="164" fontId="10" fillId="0" borderId="15" xfId="0" applyNumberFormat="1" applyFont="1" applyBorder="1"/>
    <xf numFmtId="0" fontId="10" fillId="0" borderId="16" xfId="0" applyFont="1" applyBorder="1"/>
    <xf numFmtId="0" fontId="5" fillId="0" borderId="1" xfId="0" applyFont="1" applyBorder="1" applyAlignment="1">
      <alignment horizontal="left" wrapText="1"/>
    </xf>
    <xf numFmtId="10" fontId="5" fillId="0" borderId="1" xfId="0" applyNumberFormat="1" applyFont="1" applyBorder="1" applyAlignment="1">
      <alignment horizontal="right" wrapText="1"/>
    </xf>
    <xf numFmtId="4" fontId="8" fillId="0" borderId="20" xfId="4" applyNumberFormat="1" applyFont="1" applyBorder="1" applyAlignment="1">
      <alignment horizontal="left"/>
    </xf>
    <xf numFmtId="165" fontId="9" fillId="0" borderId="20" xfId="4" applyNumberFormat="1" applyFont="1" applyBorder="1" applyAlignment="1"/>
    <xf numFmtId="49" fontId="4" fillId="2" borderId="10" xfId="2" applyNumberFormat="1" applyFont="1" applyFill="1" applyBorder="1" applyAlignment="1" applyProtection="1">
      <alignment horizontal="center"/>
    </xf>
    <xf numFmtId="49" fontId="4" fillId="2" borderId="10" xfId="2" applyNumberFormat="1" applyFont="1" applyFill="1" applyBorder="1" applyAlignment="1" applyProtection="1">
      <alignment horizontal="left"/>
    </xf>
    <xf numFmtId="4" fontId="4" fillId="2" borderId="10" xfId="2" applyNumberFormat="1" applyFont="1" applyFill="1" applyBorder="1" applyAlignment="1" applyProtection="1">
      <alignment horizontal="right"/>
    </xf>
    <xf numFmtId="0" fontId="5" fillId="0" borderId="1" xfId="0" applyFont="1" applyBorder="1" applyAlignment="1">
      <alignment horizontal="left"/>
    </xf>
    <xf numFmtId="39" fontId="5" fillId="0" borderId="1" xfId="0" applyNumberFormat="1" applyFont="1" applyBorder="1" applyAlignment="1">
      <alignment horizontal="right"/>
    </xf>
    <xf numFmtId="39" fontId="5" fillId="0" borderId="1" xfId="0" applyNumberFormat="1" applyFont="1" applyBorder="1" applyAlignment="1">
      <alignment horizontal="right" wrapText="1"/>
    </xf>
    <xf numFmtId="2" fontId="0" fillId="0" borderId="0" xfId="0" applyNumberFormat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0" fontId="0" fillId="0" borderId="11" xfId="1" applyNumberFormat="1" applyFont="1" applyBorder="1" applyAlignment="1">
      <alignment horizontal="center"/>
    </xf>
    <xf numFmtId="10" fontId="0" fillId="0" borderId="12" xfId="1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0" fontId="0" fillId="0" borderId="6" xfId="1" applyNumberFormat="1" applyFont="1" applyBorder="1" applyAlignment="1">
      <alignment horizontal="center"/>
    </xf>
    <xf numFmtId="10" fontId="0" fillId="0" borderId="3" xfId="1" applyNumberFormat="1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6">
    <cellStyle name="Normal" xfId="0" builtinId="0"/>
    <cellStyle name="Normal 2" xfId="3" xr:uid="{00000000-0005-0000-0000-000001000000}"/>
    <cellStyle name="Normal 3" xfId="2" xr:uid="{00000000-0005-0000-0000-000002000000}"/>
    <cellStyle name="Normal_Sheet1" xfId="4" xr:uid="{00000000-0005-0000-0000-000003000000}"/>
    <cellStyle name="Percent" xfId="1" builtinId="5"/>
    <cellStyle name="Percent 2" xfId="5" xr:uid="{00000000-0005-0000-0000-000005000000}"/>
  </cellStyles>
  <dxfs count="17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8"/>
  <sheetViews>
    <sheetView workbookViewId="0">
      <selection activeCell="G34" sqref="G34"/>
    </sheetView>
  </sheetViews>
  <sheetFormatPr defaultRowHeight="14.5" x14ac:dyDescent="0.35"/>
  <cols>
    <col min="1" max="1" width="20" customWidth="1"/>
    <col min="2" max="2" width="43.1796875" bestFit="1" customWidth="1"/>
    <col min="3" max="3" width="14.453125" customWidth="1"/>
    <col min="4" max="4" width="20.81640625" customWidth="1"/>
    <col min="7" max="7" width="51" bestFit="1" customWidth="1"/>
  </cols>
  <sheetData>
    <row r="1" spans="1:4" ht="15" thickBot="1" x14ac:dyDescent="0.4">
      <c r="A1" s="26" t="s">
        <v>31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17" t="s">
        <v>193</v>
      </c>
    </row>
    <row r="5" spans="1:4" x14ac:dyDescent="0.35">
      <c r="A5" s="8" t="s">
        <v>10</v>
      </c>
      <c r="B5" s="8" t="s">
        <v>11</v>
      </c>
      <c r="C5" s="8" t="s">
        <v>9</v>
      </c>
      <c r="D5" s="17" t="s">
        <v>194</v>
      </c>
    </row>
    <row r="6" spans="1:4" ht="26" x14ac:dyDescent="0.35">
      <c r="A6" s="8" t="s">
        <v>4</v>
      </c>
      <c r="B6" s="8" t="s">
        <v>5</v>
      </c>
      <c r="C6" s="8" t="s">
        <v>6</v>
      </c>
      <c r="D6" s="17" t="s">
        <v>168</v>
      </c>
    </row>
    <row r="7" spans="1:4" x14ac:dyDescent="0.35">
      <c r="A7" s="8" t="s">
        <v>12</v>
      </c>
      <c r="B7" s="8" t="s">
        <v>13</v>
      </c>
      <c r="C7" s="8" t="s">
        <v>14</v>
      </c>
      <c r="D7" s="17" t="s">
        <v>195</v>
      </c>
    </row>
    <row r="8" spans="1:4" ht="26" x14ac:dyDescent="0.35">
      <c r="A8" s="8" t="s">
        <v>43</v>
      </c>
      <c r="B8" s="8" t="s">
        <v>44</v>
      </c>
      <c r="C8" s="8" t="s">
        <v>45</v>
      </c>
      <c r="D8" s="17" t="s">
        <v>196</v>
      </c>
    </row>
    <row r="9" spans="1:4" x14ac:dyDescent="0.35">
      <c r="A9" s="8" t="s">
        <v>61</v>
      </c>
      <c r="B9" s="8" t="s">
        <v>62</v>
      </c>
      <c r="C9" s="8" t="s">
        <v>63</v>
      </c>
      <c r="D9" s="17" t="s">
        <v>197</v>
      </c>
    </row>
    <row r="10" spans="1:4" ht="26" x14ac:dyDescent="0.35">
      <c r="A10" s="8" t="s">
        <v>15</v>
      </c>
      <c r="B10" s="8" t="s">
        <v>16</v>
      </c>
      <c r="C10" s="8" t="s">
        <v>17</v>
      </c>
      <c r="D10" s="17" t="s">
        <v>198</v>
      </c>
    </row>
    <row r="12" spans="1:4" ht="15" thickBot="1" x14ac:dyDescent="0.4"/>
    <row r="13" spans="1:4" ht="15" thickBot="1" x14ac:dyDescent="0.4">
      <c r="A13" s="27" t="s">
        <v>20</v>
      </c>
      <c r="B13" s="28"/>
      <c r="C13" s="28"/>
      <c r="D13" s="29"/>
    </row>
    <row r="14" spans="1:4" ht="15" thickBot="1" x14ac:dyDescent="0.4">
      <c r="A14" s="19" t="s">
        <v>18</v>
      </c>
      <c r="B14" s="20"/>
      <c r="C14" s="21" t="s">
        <v>19</v>
      </c>
      <c r="D14" s="22"/>
    </row>
    <row r="15" spans="1:4" ht="15" thickBot="1" x14ac:dyDescent="0.4">
      <c r="A15" s="23" t="str">
        <f>+TMI!A1</f>
        <v>PSU</v>
      </c>
      <c r="B15" s="23"/>
      <c r="C15" s="24">
        <v>8.9700000000000002E-2</v>
      </c>
      <c r="D15" s="25"/>
    </row>
    <row r="16" spans="1:4" ht="15" thickBot="1" x14ac:dyDescent="0.4">
      <c r="A16" s="23" t="str">
        <f>+TMI!A2</f>
        <v>HDFC</v>
      </c>
      <c r="B16" s="23"/>
      <c r="C16" s="24">
        <v>7.9799999999999996E-2</v>
      </c>
      <c r="D16" s="25"/>
    </row>
    <row r="17" spans="1:4" ht="15" thickBot="1" x14ac:dyDescent="0.4">
      <c r="A17" s="23" t="str">
        <f>+TMI!A3</f>
        <v>Tata</v>
      </c>
      <c r="B17" s="23"/>
      <c r="C17" s="24">
        <v>5.7099999999999998E-2</v>
      </c>
      <c r="D17" s="25"/>
    </row>
    <row r="18" spans="1:4" ht="15" thickBot="1" x14ac:dyDescent="0.4">
      <c r="A18" s="23" t="str">
        <f>+TMI!A4</f>
        <v>ICICI</v>
      </c>
      <c r="B18" s="23"/>
      <c r="C18" s="24">
        <v>5.1700000000000003E-2</v>
      </c>
      <c r="D18" s="25"/>
    </row>
    <row r="19" spans="1:4" ht="15" thickBot="1" x14ac:dyDescent="0.4">
      <c r="A19" s="23" t="str">
        <f>+TMI!A5</f>
        <v>Mukesh Ambani</v>
      </c>
      <c r="B19" s="23"/>
      <c r="C19" s="24">
        <v>5.1400000000000001E-2</v>
      </c>
      <c r="D19" s="25"/>
    </row>
    <row r="20" spans="1:4" ht="15" thickBot="1" x14ac:dyDescent="0.4">
      <c r="A20" s="23" t="str">
        <f>+TMI!A6</f>
        <v>Bharti</v>
      </c>
      <c r="B20" s="23"/>
      <c r="C20" s="24">
        <v>2.86E-2</v>
      </c>
      <c r="D20" s="25"/>
    </row>
    <row r="21" spans="1:4" ht="15" thickBot="1" x14ac:dyDescent="0.4">
      <c r="A21" s="23" t="str">
        <f>+TMI!A7</f>
        <v>Bajaj</v>
      </c>
      <c r="B21" s="23"/>
      <c r="C21" s="31">
        <v>2.7699999999999999E-2</v>
      </c>
      <c r="D21" s="32"/>
    </row>
    <row r="22" spans="1:4" ht="15" thickBot="1" x14ac:dyDescent="0.4"/>
    <row r="23" spans="1:4" ht="15" thickBot="1" x14ac:dyDescent="0.4">
      <c r="A23" s="30" t="s">
        <v>22</v>
      </c>
      <c r="B23" s="22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9</v>
      </c>
      <c r="B25" s="11">
        <v>19.829999999999998</v>
      </c>
    </row>
    <row r="26" spans="1:4" x14ac:dyDescent="0.35">
      <c r="A26" s="10" t="s">
        <v>14</v>
      </c>
      <c r="B26" s="11">
        <v>7.15</v>
      </c>
    </row>
    <row r="27" spans="1:4" x14ac:dyDescent="0.35">
      <c r="A27" s="10" t="s">
        <v>32</v>
      </c>
      <c r="B27" s="11">
        <v>6.34</v>
      </c>
    </row>
    <row r="28" spans="1:4" x14ac:dyDescent="0.35">
      <c r="A28" s="10" t="s">
        <v>6</v>
      </c>
      <c r="B28" s="11">
        <v>5.54</v>
      </c>
    </row>
  </sheetData>
  <mergeCells count="20">
    <mergeCell ref="A16:B16"/>
    <mergeCell ref="C16:D16"/>
    <mergeCell ref="A17:B17"/>
    <mergeCell ref="C17:D17"/>
    <mergeCell ref="A18:B18"/>
    <mergeCell ref="C18:D18"/>
    <mergeCell ref="A23:B23"/>
    <mergeCell ref="A20:B20"/>
    <mergeCell ref="A21:B21"/>
    <mergeCell ref="A19:B19"/>
    <mergeCell ref="C19:D19"/>
    <mergeCell ref="C20:D20"/>
    <mergeCell ref="C21:D21"/>
    <mergeCell ref="A14:B14"/>
    <mergeCell ref="C14:D14"/>
    <mergeCell ref="A15:B15"/>
    <mergeCell ref="C15:D15"/>
    <mergeCell ref="A1:D1"/>
    <mergeCell ref="A2:D2"/>
    <mergeCell ref="A13:D13"/>
  </mergeCells>
  <conditionalFormatting sqref="B24">
    <cfRule type="cellIs" dxfId="16" priority="1" stopIfTrue="1" operator="less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29"/>
  <sheetViews>
    <sheetView workbookViewId="0">
      <selection activeCell="D28" sqref="D28"/>
    </sheetView>
  </sheetViews>
  <sheetFormatPr defaultRowHeight="14.5" x14ac:dyDescent="0.35"/>
  <cols>
    <col min="1" max="1" width="20" customWidth="1"/>
    <col min="2" max="2" width="43.1796875" bestFit="1" customWidth="1"/>
    <col min="3" max="3" width="18.26953125" customWidth="1"/>
    <col min="4" max="4" width="20.81640625" customWidth="1"/>
  </cols>
  <sheetData>
    <row r="1" spans="1:4" ht="15" thickBot="1" x14ac:dyDescent="0.4">
      <c r="A1" s="26" t="s">
        <v>64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65</v>
      </c>
      <c r="B4" s="8" t="s">
        <v>66</v>
      </c>
      <c r="C4" s="8" t="s">
        <v>67</v>
      </c>
      <c r="D4" s="17" t="s">
        <v>230</v>
      </c>
    </row>
    <row r="5" spans="1:4" x14ac:dyDescent="0.35">
      <c r="A5" s="8" t="s">
        <v>68</v>
      </c>
      <c r="B5" s="8" t="s">
        <v>69</v>
      </c>
      <c r="C5" s="8" t="s">
        <v>67</v>
      </c>
      <c r="D5" s="17" t="s">
        <v>231</v>
      </c>
    </row>
    <row r="6" spans="1:4" ht="26" x14ac:dyDescent="0.35">
      <c r="A6" s="8" t="s">
        <v>70</v>
      </c>
      <c r="B6" s="8" t="s">
        <v>71</v>
      </c>
      <c r="C6" s="8" t="s">
        <v>60</v>
      </c>
      <c r="D6" s="17" t="s">
        <v>232</v>
      </c>
    </row>
    <row r="7" spans="1:4" x14ac:dyDescent="0.35">
      <c r="A7" s="8" t="s">
        <v>228</v>
      </c>
      <c r="B7" s="8" t="s">
        <v>229</v>
      </c>
      <c r="C7" s="8" t="s">
        <v>41</v>
      </c>
      <c r="D7" s="17" t="s">
        <v>233</v>
      </c>
    </row>
    <row r="8" spans="1:4" ht="26" x14ac:dyDescent="0.35">
      <c r="A8" s="8" t="s">
        <v>78</v>
      </c>
      <c r="B8" s="8" t="s">
        <v>72</v>
      </c>
      <c r="C8" s="8" t="s">
        <v>73</v>
      </c>
      <c r="D8" s="17" t="s">
        <v>234</v>
      </c>
    </row>
    <row r="9" spans="1:4" ht="26" x14ac:dyDescent="0.35">
      <c r="A9" s="8" t="s">
        <v>74</v>
      </c>
      <c r="B9" s="8" t="s">
        <v>75</v>
      </c>
      <c r="C9" s="8" t="s">
        <v>73</v>
      </c>
      <c r="D9" s="17" t="s">
        <v>163</v>
      </c>
    </row>
    <row r="10" spans="1:4" x14ac:dyDescent="0.35">
      <c r="A10" s="8" t="s">
        <v>76</v>
      </c>
      <c r="B10" s="8" t="s">
        <v>77</v>
      </c>
      <c r="C10" s="8" t="s">
        <v>67</v>
      </c>
      <c r="D10" s="17" t="s">
        <v>235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19" t="s">
        <v>18</v>
      </c>
      <c r="B15" s="20"/>
      <c r="C15" s="21" t="s">
        <v>19</v>
      </c>
      <c r="D15" s="22"/>
    </row>
    <row r="16" spans="1:4" ht="15" thickBot="1" x14ac:dyDescent="0.4">
      <c r="A16" s="23" t="str">
        <f>+'Def ETF'!A1</f>
        <v>PSU</v>
      </c>
      <c r="B16" s="23"/>
      <c r="C16" s="24">
        <v>0.64949999999999997</v>
      </c>
      <c r="D16" s="25"/>
    </row>
    <row r="17" spans="1:4" ht="15" thickBot="1" x14ac:dyDescent="0.4">
      <c r="A17" s="23" t="str">
        <f>+'Def ETF'!A2</f>
        <v>Private</v>
      </c>
      <c r="B17" s="23"/>
      <c r="C17" s="24">
        <v>0.23499999999999999</v>
      </c>
      <c r="D17" s="25"/>
    </row>
    <row r="18" spans="1:4" ht="15" thickBot="1" x14ac:dyDescent="0.4">
      <c r="A18" s="23" t="str">
        <f>+'Def ETF'!A3</f>
        <v>Kalyani</v>
      </c>
      <c r="B18" s="23"/>
      <c r="C18" s="24">
        <v>0.1149</v>
      </c>
      <c r="D18" s="25"/>
    </row>
    <row r="19" spans="1:4" ht="15" thickBot="1" x14ac:dyDescent="0.4">
      <c r="A19" s="33"/>
      <c r="B19" s="33"/>
      <c r="C19" s="24"/>
      <c r="D19" s="25"/>
    </row>
    <row r="20" spans="1:4" ht="15" thickBot="1" x14ac:dyDescent="0.4">
      <c r="A20" s="33"/>
      <c r="B20" s="33"/>
      <c r="C20" s="24"/>
      <c r="D20" s="25"/>
    </row>
    <row r="21" spans="1:4" ht="15" thickBot="1" x14ac:dyDescent="0.4">
      <c r="A21" s="33"/>
      <c r="B21" s="33"/>
      <c r="C21" s="24"/>
      <c r="D21" s="25"/>
    </row>
    <row r="22" spans="1:4" ht="15" thickBot="1" x14ac:dyDescent="0.4">
      <c r="A22" s="33"/>
      <c r="B22" s="33"/>
      <c r="C22" s="31"/>
      <c r="D22" s="32"/>
    </row>
    <row r="23" spans="1:4" ht="15" thickBot="1" x14ac:dyDescent="0.4"/>
    <row r="24" spans="1:4" ht="15" thickBot="1" x14ac:dyDescent="0.4">
      <c r="A24" s="30" t="s">
        <v>22</v>
      </c>
      <c r="B24" s="22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67</v>
      </c>
      <c r="B26" s="11">
        <v>60.26</v>
      </c>
    </row>
    <row r="27" spans="1:4" x14ac:dyDescent="0.35">
      <c r="A27" s="10" t="s">
        <v>73</v>
      </c>
      <c r="B27" s="11">
        <v>13.8</v>
      </c>
    </row>
    <row r="28" spans="1:4" x14ac:dyDescent="0.35">
      <c r="A28" s="10" t="s">
        <v>60</v>
      </c>
      <c r="B28" s="11">
        <v>11.55</v>
      </c>
    </row>
    <row r="29" spans="1:4" x14ac:dyDescent="0.35">
      <c r="A29" s="10" t="s">
        <v>41</v>
      </c>
      <c r="B29" s="11">
        <v>11.49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1" priority="1" stopIfTrue="1" operator="less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1EBD4-28EA-4539-A8AB-86D158E5941C}">
  <dimension ref="A1:B3"/>
  <sheetViews>
    <sheetView workbookViewId="0">
      <selection activeCell="K14" sqref="K14"/>
    </sheetView>
  </sheetViews>
  <sheetFormatPr defaultRowHeight="14.5" x14ac:dyDescent="0.35"/>
  <sheetData>
    <row r="1" spans="1:2" x14ac:dyDescent="0.35">
      <c r="A1" t="s">
        <v>308</v>
      </c>
      <c r="B1" s="18">
        <v>64.954746</v>
      </c>
    </row>
    <row r="2" spans="1:2" x14ac:dyDescent="0.35">
      <c r="A2" t="s">
        <v>326</v>
      </c>
      <c r="B2" s="18">
        <v>23.497537999999999</v>
      </c>
    </row>
    <row r="3" spans="1:2" x14ac:dyDescent="0.35">
      <c r="A3" t="s">
        <v>331</v>
      </c>
      <c r="B3" s="18">
        <v>11.486053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29"/>
  <sheetViews>
    <sheetView workbookViewId="0">
      <selection activeCell="F41" sqref="F41"/>
    </sheetView>
  </sheetViews>
  <sheetFormatPr defaultRowHeight="14.5" x14ac:dyDescent="0.35"/>
  <cols>
    <col min="1" max="1" width="20" customWidth="1"/>
    <col min="2" max="2" width="43.1796875" bestFit="1" customWidth="1"/>
    <col min="3" max="3" width="18.26953125" customWidth="1"/>
    <col min="4" max="4" width="20.81640625" customWidth="1"/>
  </cols>
  <sheetData>
    <row r="1" spans="1:4" ht="15" thickBot="1" x14ac:dyDescent="0.4">
      <c r="A1" s="26" t="s">
        <v>81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85</v>
      </c>
      <c r="B4" s="8" t="s">
        <v>86</v>
      </c>
      <c r="C4" s="8" t="s">
        <v>32</v>
      </c>
      <c r="D4" s="17" t="s">
        <v>236</v>
      </c>
    </row>
    <row r="5" spans="1:4" x14ac:dyDescent="0.35">
      <c r="A5" s="8" t="s">
        <v>82</v>
      </c>
      <c r="B5" s="8" t="s">
        <v>83</v>
      </c>
      <c r="C5" s="8" t="s">
        <v>84</v>
      </c>
      <c r="D5" s="17" t="s">
        <v>237</v>
      </c>
    </row>
    <row r="6" spans="1:4" x14ac:dyDescent="0.35">
      <c r="A6" s="8" t="s">
        <v>87</v>
      </c>
      <c r="B6" s="8" t="s">
        <v>88</v>
      </c>
      <c r="C6" s="8" t="s">
        <v>63</v>
      </c>
      <c r="D6" s="17" t="s">
        <v>238</v>
      </c>
    </row>
    <row r="7" spans="1:4" x14ac:dyDescent="0.35">
      <c r="A7" s="8" t="s">
        <v>89</v>
      </c>
      <c r="B7" s="8" t="s">
        <v>90</v>
      </c>
      <c r="C7" s="8" t="s">
        <v>91</v>
      </c>
      <c r="D7" s="17" t="s">
        <v>239</v>
      </c>
    </row>
    <row r="8" spans="1:4" x14ac:dyDescent="0.35">
      <c r="A8" s="8" t="s">
        <v>92</v>
      </c>
      <c r="B8" s="8" t="s">
        <v>93</v>
      </c>
      <c r="C8" s="8" t="s">
        <v>94</v>
      </c>
      <c r="D8" s="17" t="s">
        <v>240</v>
      </c>
    </row>
    <row r="9" spans="1:4" x14ac:dyDescent="0.35">
      <c r="A9" s="8" t="s">
        <v>65</v>
      </c>
      <c r="B9" s="8" t="s">
        <v>66</v>
      </c>
      <c r="C9" s="8" t="s">
        <v>67</v>
      </c>
      <c r="D9" s="17" t="s">
        <v>241</v>
      </c>
    </row>
    <row r="10" spans="1:4" x14ac:dyDescent="0.35">
      <c r="A10" s="8" t="s">
        <v>98</v>
      </c>
      <c r="B10" s="8" t="s">
        <v>99</v>
      </c>
      <c r="C10" s="8" t="s">
        <v>63</v>
      </c>
      <c r="D10" s="17" t="s">
        <v>242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19" t="s">
        <v>18</v>
      </c>
      <c r="B15" s="20"/>
      <c r="C15" s="21" t="s">
        <v>19</v>
      </c>
      <c r="D15" s="22"/>
    </row>
    <row r="16" spans="1:4" ht="15" thickBot="1" x14ac:dyDescent="0.4">
      <c r="A16" s="23" t="str">
        <f>+'Railway Index'!A1</f>
        <v>PSU</v>
      </c>
      <c r="B16" s="23"/>
      <c r="C16" s="24">
        <v>0.99929999999999997</v>
      </c>
      <c r="D16" s="25"/>
    </row>
    <row r="17" spans="1:4" ht="15" thickBot="1" x14ac:dyDescent="0.4">
      <c r="A17" s="33"/>
      <c r="B17" s="33"/>
      <c r="C17" s="24"/>
      <c r="D17" s="25"/>
    </row>
    <row r="18" spans="1:4" ht="15" thickBot="1" x14ac:dyDescent="0.4">
      <c r="A18" s="34"/>
      <c r="B18" s="34"/>
      <c r="C18" s="24"/>
      <c r="D18" s="25"/>
    </row>
    <row r="19" spans="1:4" ht="15" thickBot="1" x14ac:dyDescent="0.4">
      <c r="A19" s="33"/>
      <c r="B19" s="33"/>
      <c r="C19" s="24"/>
      <c r="D19" s="25"/>
    </row>
    <row r="20" spans="1:4" ht="15" thickBot="1" x14ac:dyDescent="0.4">
      <c r="A20" s="33"/>
      <c r="B20" s="33"/>
      <c r="C20" s="24"/>
      <c r="D20" s="25"/>
    </row>
    <row r="21" spans="1:4" ht="15" thickBot="1" x14ac:dyDescent="0.4">
      <c r="A21" s="33"/>
      <c r="B21" s="33"/>
      <c r="C21" s="24"/>
      <c r="D21" s="25"/>
    </row>
    <row r="22" spans="1:4" ht="15" thickBot="1" x14ac:dyDescent="0.4">
      <c r="A22" s="33"/>
      <c r="B22" s="33"/>
      <c r="C22" s="31"/>
      <c r="D22" s="32"/>
    </row>
    <row r="23" spans="1:4" ht="15" thickBot="1" x14ac:dyDescent="0.4"/>
    <row r="24" spans="1:4" ht="15" thickBot="1" x14ac:dyDescent="0.4">
      <c r="A24" s="30" t="s">
        <v>22</v>
      </c>
      <c r="B24" s="22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63</v>
      </c>
      <c r="B26" s="11">
        <v>24.18</v>
      </c>
    </row>
    <row r="27" spans="1:4" x14ac:dyDescent="0.35">
      <c r="A27" s="10" t="s">
        <v>32</v>
      </c>
      <c r="B27" s="11">
        <v>18.96</v>
      </c>
    </row>
    <row r="28" spans="1:4" x14ac:dyDescent="0.35">
      <c r="A28" s="10" t="s">
        <v>84</v>
      </c>
      <c r="B28" s="11">
        <v>18.16</v>
      </c>
    </row>
    <row r="29" spans="1:4" x14ac:dyDescent="0.35">
      <c r="A29" s="10" t="s">
        <v>91</v>
      </c>
      <c r="B29" s="11">
        <v>15.57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10" priority="1" stopIfTrue="1" operator="lessThan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DE12C2-A8D0-40E0-91EA-5884F0B9FB11}">
  <dimension ref="A1:B1"/>
  <sheetViews>
    <sheetView workbookViewId="0">
      <selection activeCell="J38" sqref="J38"/>
    </sheetView>
  </sheetViews>
  <sheetFormatPr defaultRowHeight="14.5" x14ac:dyDescent="0.35"/>
  <sheetData>
    <row r="1" spans="1:2" x14ac:dyDescent="0.35">
      <c r="A1" t="s">
        <v>308</v>
      </c>
      <c r="B1" s="18">
        <v>99.932022999999987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29"/>
  <sheetViews>
    <sheetView workbookViewId="0">
      <selection activeCell="G27" sqref="G27"/>
    </sheetView>
  </sheetViews>
  <sheetFormatPr defaultRowHeight="14.5" x14ac:dyDescent="0.35"/>
  <cols>
    <col min="1" max="1" width="20" customWidth="1"/>
    <col min="2" max="2" width="43.1796875" bestFit="1" customWidth="1"/>
    <col min="3" max="3" width="18.26953125" customWidth="1"/>
    <col min="4" max="4" width="20.81640625" customWidth="1"/>
  </cols>
  <sheetData>
    <row r="1" spans="1:4" ht="15" thickBot="1" x14ac:dyDescent="0.4">
      <c r="A1" s="26" t="s">
        <v>95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85</v>
      </c>
      <c r="B4" s="8" t="s">
        <v>86</v>
      </c>
      <c r="C4" s="8" t="s">
        <v>32</v>
      </c>
      <c r="D4" s="17" t="s">
        <v>243</v>
      </c>
    </row>
    <row r="5" spans="1:4" x14ac:dyDescent="0.35">
      <c r="A5" s="8" t="s">
        <v>82</v>
      </c>
      <c r="B5" s="8" t="s">
        <v>83</v>
      </c>
      <c r="C5" s="8" t="s">
        <v>84</v>
      </c>
      <c r="D5" s="17" t="s">
        <v>244</v>
      </c>
    </row>
    <row r="6" spans="1:4" x14ac:dyDescent="0.35">
      <c r="A6" s="8" t="s">
        <v>87</v>
      </c>
      <c r="B6" s="8" t="s">
        <v>88</v>
      </c>
      <c r="C6" s="8" t="s">
        <v>63</v>
      </c>
      <c r="D6" s="17" t="s">
        <v>245</v>
      </c>
    </row>
    <row r="7" spans="1:4" x14ac:dyDescent="0.35">
      <c r="A7" s="8" t="s">
        <v>89</v>
      </c>
      <c r="B7" s="8" t="s">
        <v>90</v>
      </c>
      <c r="C7" s="8" t="s">
        <v>91</v>
      </c>
      <c r="D7" s="17" t="s">
        <v>246</v>
      </c>
    </row>
    <row r="8" spans="1:4" x14ac:dyDescent="0.35">
      <c r="A8" s="8" t="s">
        <v>92</v>
      </c>
      <c r="B8" s="8" t="s">
        <v>93</v>
      </c>
      <c r="C8" s="8" t="s">
        <v>94</v>
      </c>
      <c r="D8" s="17" t="s">
        <v>247</v>
      </c>
    </row>
    <row r="9" spans="1:4" x14ac:dyDescent="0.35">
      <c r="A9" s="8" t="s">
        <v>65</v>
      </c>
      <c r="B9" s="8" t="s">
        <v>66</v>
      </c>
      <c r="C9" s="8" t="s">
        <v>67</v>
      </c>
      <c r="D9" s="17" t="s">
        <v>248</v>
      </c>
    </row>
    <row r="10" spans="1:4" x14ac:dyDescent="0.35">
      <c r="A10" s="8" t="s">
        <v>98</v>
      </c>
      <c r="B10" s="8" t="s">
        <v>99</v>
      </c>
      <c r="C10" s="8" t="s">
        <v>63</v>
      </c>
      <c r="D10" s="17" t="s">
        <v>249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19" t="s">
        <v>18</v>
      </c>
      <c r="B15" s="20"/>
      <c r="C15" s="21" t="s">
        <v>19</v>
      </c>
      <c r="D15" s="22"/>
    </row>
    <row r="16" spans="1:4" ht="15" thickBot="1" x14ac:dyDescent="0.4">
      <c r="A16" s="23" t="str">
        <f>+'Railway ETF'!A1</f>
        <v>PSU</v>
      </c>
      <c r="B16" s="23"/>
      <c r="C16" s="24">
        <v>0.99809999999999999</v>
      </c>
      <c r="D16" s="25"/>
    </row>
    <row r="17" spans="1:4" ht="15" thickBot="1" x14ac:dyDescent="0.4">
      <c r="A17" s="33"/>
      <c r="B17" s="33"/>
      <c r="C17" s="24"/>
      <c r="D17" s="25"/>
    </row>
    <row r="18" spans="1:4" ht="15" thickBot="1" x14ac:dyDescent="0.4">
      <c r="A18" s="34"/>
      <c r="B18" s="34"/>
      <c r="C18" s="24"/>
      <c r="D18" s="25"/>
    </row>
    <row r="19" spans="1:4" ht="15" thickBot="1" x14ac:dyDescent="0.4">
      <c r="A19" s="33"/>
      <c r="B19" s="33"/>
      <c r="C19" s="24"/>
      <c r="D19" s="25"/>
    </row>
    <row r="20" spans="1:4" ht="15" thickBot="1" x14ac:dyDescent="0.4">
      <c r="A20" s="33"/>
      <c r="B20" s="33"/>
      <c r="C20" s="24"/>
      <c r="D20" s="25"/>
    </row>
    <row r="21" spans="1:4" ht="15" thickBot="1" x14ac:dyDescent="0.4">
      <c r="A21" s="33"/>
      <c r="B21" s="33"/>
      <c r="C21" s="24"/>
      <c r="D21" s="25"/>
    </row>
    <row r="22" spans="1:4" ht="15" thickBot="1" x14ac:dyDescent="0.4">
      <c r="A22" s="33"/>
      <c r="B22" s="33"/>
      <c r="C22" s="31"/>
      <c r="D22" s="32"/>
    </row>
    <row r="23" spans="1:4" ht="15" thickBot="1" x14ac:dyDescent="0.4"/>
    <row r="24" spans="1:4" ht="15" thickBot="1" x14ac:dyDescent="0.4">
      <c r="A24" s="30" t="s">
        <v>22</v>
      </c>
      <c r="B24" s="22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63</v>
      </c>
      <c r="B26" s="11">
        <v>24.15</v>
      </c>
    </row>
    <row r="27" spans="1:4" x14ac:dyDescent="0.35">
      <c r="A27" s="10" t="s">
        <v>32</v>
      </c>
      <c r="B27" s="11">
        <v>18.940000000000001</v>
      </c>
    </row>
    <row r="28" spans="1:4" x14ac:dyDescent="0.35">
      <c r="A28" s="10" t="s">
        <v>84</v>
      </c>
      <c r="B28" s="11">
        <v>18.13</v>
      </c>
    </row>
    <row r="29" spans="1:4" x14ac:dyDescent="0.35">
      <c r="A29" s="10" t="s">
        <v>91</v>
      </c>
      <c r="B29" s="11">
        <v>15.55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9" priority="1" stopIfTrue="1" operator="lessThan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24924C-F7C5-4D52-BE50-889382FFEFAF}">
  <dimension ref="A1:B1"/>
  <sheetViews>
    <sheetView workbookViewId="0">
      <selection activeCell="Q40" sqref="Q40"/>
    </sheetView>
  </sheetViews>
  <sheetFormatPr defaultRowHeight="14.5" x14ac:dyDescent="0.35"/>
  <sheetData>
    <row r="1" spans="1:2" x14ac:dyDescent="0.35">
      <c r="A1" t="s">
        <v>308</v>
      </c>
      <c r="B1" s="18">
        <v>99.80772300000001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29"/>
  <sheetViews>
    <sheetView tabSelected="1" workbookViewId="0">
      <selection sqref="A1:D1"/>
    </sheetView>
  </sheetViews>
  <sheetFormatPr defaultRowHeight="14.5" x14ac:dyDescent="0.35"/>
  <cols>
    <col min="1" max="1" width="20" customWidth="1"/>
    <col min="2" max="2" width="43.1796875" bestFit="1" customWidth="1"/>
    <col min="3" max="3" width="18.26953125" customWidth="1"/>
    <col min="4" max="4" width="20.81640625" customWidth="1"/>
  </cols>
  <sheetData>
    <row r="1" spans="1:4" ht="15" thickBot="1" x14ac:dyDescent="0.4">
      <c r="A1" s="26" t="s">
        <v>96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17" t="s">
        <v>250</v>
      </c>
    </row>
    <row r="5" spans="1:4" x14ac:dyDescent="0.35">
      <c r="A5" s="8" t="s">
        <v>10</v>
      </c>
      <c r="B5" s="8" t="s">
        <v>11</v>
      </c>
      <c r="C5" s="8" t="s">
        <v>9</v>
      </c>
      <c r="D5" s="17" t="s">
        <v>241</v>
      </c>
    </row>
    <row r="6" spans="1:4" x14ac:dyDescent="0.35">
      <c r="A6" s="8" t="s">
        <v>4</v>
      </c>
      <c r="B6" s="8" t="s">
        <v>5</v>
      </c>
      <c r="C6" s="8" t="s">
        <v>6</v>
      </c>
      <c r="D6" s="17" t="s">
        <v>251</v>
      </c>
    </row>
    <row r="7" spans="1:4" x14ac:dyDescent="0.35">
      <c r="A7" s="8" t="s">
        <v>12</v>
      </c>
      <c r="B7" s="8" t="s">
        <v>13</v>
      </c>
      <c r="C7" s="8" t="s">
        <v>14</v>
      </c>
      <c r="D7" s="17" t="s">
        <v>252</v>
      </c>
    </row>
    <row r="8" spans="1:4" x14ac:dyDescent="0.35">
      <c r="A8" s="8" t="s">
        <v>43</v>
      </c>
      <c r="B8" s="8" t="s">
        <v>44</v>
      </c>
      <c r="C8" s="8" t="s">
        <v>45</v>
      </c>
      <c r="D8" s="17" t="s">
        <v>253</v>
      </c>
    </row>
    <row r="9" spans="1:4" x14ac:dyDescent="0.35">
      <c r="A9" s="8" t="s">
        <v>61</v>
      </c>
      <c r="B9" s="8" t="s">
        <v>62</v>
      </c>
      <c r="C9" s="8" t="s">
        <v>63</v>
      </c>
      <c r="D9" s="17" t="s">
        <v>254</v>
      </c>
    </row>
    <row r="10" spans="1:4" x14ac:dyDescent="0.35">
      <c r="A10" s="8" t="s">
        <v>15</v>
      </c>
      <c r="B10" s="8" t="s">
        <v>16</v>
      </c>
      <c r="C10" s="8" t="s">
        <v>17</v>
      </c>
      <c r="D10" s="17" t="s">
        <v>255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19" t="s">
        <v>18</v>
      </c>
      <c r="B15" s="20"/>
      <c r="C15" s="21" t="s">
        <v>19</v>
      </c>
      <c r="D15" s="22"/>
    </row>
    <row r="16" spans="1:4" ht="15" thickBot="1" x14ac:dyDescent="0.4">
      <c r="A16" s="23" t="str">
        <f>+'nifty 200 ETF'!A1</f>
        <v>HDFC</v>
      </c>
      <c r="B16" s="23"/>
      <c r="C16" s="24">
        <v>9.5899999999999999E-2</v>
      </c>
      <c r="D16" s="25"/>
    </row>
    <row r="17" spans="1:4" ht="15" thickBot="1" x14ac:dyDescent="0.4">
      <c r="A17" s="23" t="str">
        <f>+'nifty 200 ETF'!A2</f>
        <v>PSU</v>
      </c>
      <c r="B17" s="23"/>
      <c r="C17" s="24">
        <v>9.3899999999999997E-2</v>
      </c>
      <c r="D17" s="25"/>
    </row>
    <row r="18" spans="1:4" ht="15" thickBot="1" x14ac:dyDescent="0.4">
      <c r="A18" s="23" t="str">
        <f>+'nifty 200 ETF'!A3</f>
        <v>Tata</v>
      </c>
      <c r="B18" s="23"/>
      <c r="C18" s="24">
        <v>6.6400000000000001E-2</v>
      </c>
      <c r="D18" s="25"/>
    </row>
    <row r="19" spans="1:4" ht="15" thickBot="1" x14ac:dyDescent="0.4">
      <c r="A19" s="23" t="str">
        <f>+'nifty 200 ETF'!A4</f>
        <v>Mukesh Ambani</v>
      </c>
      <c r="B19" s="23"/>
      <c r="C19" s="24">
        <v>6.1499999999999999E-2</v>
      </c>
      <c r="D19" s="25"/>
    </row>
    <row r="20" spans="1:4" ht="15" thickBot="1" x14ac:dyDescent="0.4">
      <c r="A20" s="23" t="str">
        <f>+'nifty 200 ETF'!A5</f>
        <v>ICICI</v>
      </c>
      <c r="B20" s="23"/>
      <c r="C20" s="24">
        <v>6.08E-2</v>
      </c>
      <c r="D20" s="25"/>
    </row>
    <row r="21" spans="1:4" ht="15" thickBot="1" x14ac:dyDescent="0.4">
      <c r="A21" s="23" t="str">
        <f>+'nifty 200 ETF'!A6</f>
        <v>Bharti</v>
      </c>
      <c r="B21" s="23"/>
      <c r="C21" s="24">
        <v>3.44E-2</v>
      </c>
      <c r="D21" s="25"/>
    </row>
    <row r="22" spans="1:4" ht="15" thickBot="1" x14ac:dyDescent="0.4">
      <c r="A22" s="23" t="str">
        <f>+'nifty 200 ETF'!A7</f>
        <v>Bajaj</v>
      </c>
      <c r="B22" s="23"/>
      <c r="C22" s="31">
        <v>3.2500000000000001E-2</v>
      </c>
      <c r="D22" s="32"/>
    </row>
    <row r="23" spans="1:4" ht="15" thickBot="1" x14ac:dyDescent="0.4"/>
    <row r="24" spans="1:4" ht="15" thickBot="1" x14ac:dyDescent="0.4">
      <c r="A24" s="30" t="s">
        <v>22</v>
      </c>
      <c r="B24" s="22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23.04</v>
      </c>
    </row>
    <row r="27" spans="1:4" x14ac:dyDescent="0.35">
      <c r="A27" s="10" t="s">
        <v>14</v>
      </c>
      <c r="B27" s="11">
        <v>8.18</v>
      </c>
    </row>
    <row r="28" spans="1:4" x14ac:dyDescent="0.35">
      <c r="A28" s="10" t="s">
        <v>6</v>
      </c>
      <c r="B28" s="11">
        <v>6.57</v>
      </c>
    </row>
    <row r="29" spans="1:4" x14ac:dyDescent="0.35">
      <c r="A29" s="10" t="s">
        <v>55</v>
      </c>
      <c r="B29" s="11">
        <v>6.27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8" priority="1" stopIfTrue="1" operator="lessThan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8ACFA-9159-444C-8DA6-A3EBA7004141}">
  <dimension ref="A1:B7"/>
  <sheetViews>
    <sheetView workbookViewId="0">
      <selection activeCell="A5" sqref="A5:XFD5"/>
    </sheetView>
  </sheetViews>
  <sheetFormatPr defaultRowHeight="14.5" x14ac:dyDescent="0.35"/>
  <sheetData>
    <row r="1" spans="1:2" x14ac:dyDescent="0.35">
      <c r="A1" t="s">
        <v>309</v>
      </c>
      <c r="B1" s="18">
        <v>9.5944900000000004</v>
      </c>
    </row>
    <row r="2" spans="1:2" x14ac:dyDescent="0.35">
      <c r="A2" t="s">
        <v>308</v>
      </c>
      <c r="B2" s="18">
        <v>9.3860269999999986</v>
      </c>
    </row>
    <row r="3" spans="1:2" x14ac:dyDescent="0.35">
      <c r="A3" t="s">
        <v>310</v>
      </c>
      <c r="B3" s="18">
        <v>6.6383299999999998</v>
      </c>
    </row>
    <row r="4" spans="1:2" x14ac:dyDescent="0.35">
      <c r="A4" t="s">
        <v>312</v>
      </c>
      <c r="B4" s="18">
        <v>6.1548699999999998</v>
      </c>
    </row>
    <row r="5" spans="1:2" x14ac:dyDescent="0.35">
      <c r="A5" t="s">
        <v>311</v>
      </c>
      <c r="B5" s="18">
        <v>6.0816610000000004</v>
      </c>
    </row>
    <row r="6" spans="1:2" x14ac:dyDescent="0.35">
      <c r="A6" t="s">
        <v>313</v>
      </c>
      <c r="B6" s="18">
        <v>3.4387309999999998</v>
      </c>
    </row>
    <row r="7" spans="1:2" x14ac:dyDescent="0.35">
      <c r="A7" t="s">
        <v>314</v>
      </c>
      <c r="B7" s="18">
        <v>3.2511639999999997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29"/>
  <sheetViews>
    <sheetView workbookViewId="0">
      <selection activeCell="D43" sqref="D43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6" t="s">
        <v>101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115</v>
      </c>
      <c r="B4" s="8" t="s">
        <v>116</v>
      </c>
      <c r="C4" s="8" t="s">
        <v>32</v>
      </c>
      <c r="D4" s="17" t="s">
        <v>256</v>
      </c>
    </row>
    <row r="5" spans="1:4" x14ac:dyDescent="0.35">
      <c r="A5" s="8" t="s">
        <v>113</v>
      </c>
      <c r="B5" s="8" t="s">
        <v>114</v>
      </c>
      <c r="C5" s="8" t="s">
        <v>32</v>
      </c>
      <c r="D5" s="17" t="s">
        <v>166</v>
      </c>
    </row>
    <row r="6" spans="1:4" x14ac:dyDescent="0.35">
      <c r="A6" s="8" t="s">
        <v>104</v>
      </c>
      <c r="B6" s="8" t="s">
        <v>105</v>
      </c>
      <c r="C6" s="8" t="s">
        <v>91</v>
      </c>
      <c r="D6" s="17" t="s">
        <v>257</v>
      </c>
    </row>
    <row r="7" spans="1:4" x14ac:dyDescent="0.35">
      <c r="A7" s="8" t="s">
        <v>117</v>
      </c>
      <c r="B7" s="8" t="s">
        <v>118</v>
      </c>
      <c r="C7" s="8" t="s">
        <v>112</v>
      </c>
      <c r="D7" s="17" t="s">
        <v>258</v>
      </c>
    </row>
    <row r="8" spans="1:4" x14ac:dyDescent="0.35">
      <c r="A8" s="8" t="s">
        <v>110</v>
      </c>
      <c r="B8" s="8" t="s">
        <v>111</v>
      </c>
      <c r="C8" s="8" t="s">
        <v>112</v>
      </c>
      <c r="D8" s="17" t="s">
        <v>259</v>
      </c>
    </row>
    <row r="9" spans="1:4" x14ac:dyDescent="0.35">
      <c r="A9" s="8" t="s">
        <v>119</v>
      </c>
      <c r="B9" s="8" t="s">
        <v>120</v>
      </c>
      <c r="C9" s="8" t="s">
        <v>9</v>
      </c>
      <c r="D9" s="17" t="s">
        <v>158</v>
      </c>
    </row>
    <row r="10" spans="1:4" x14ac:dyDescent="0.35">
      <c r="A10" s="8" t="s">
        <v>137</v>
      </c>
      <c r="B10" s="8" t="s">
        <v>138</v>
      </c>
      <c r="C10" s="8" t="s">
        <v>121</v>
      </c>
      <c r="D10" s="17" t="s">
        <v>260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19" t="s">
        <v>18</v>
      </c>
      <c r="B15" s="20"/>
      <c r="C15" s="21" t="s">
        <v>19</v>
      </c>
      <c r="D15" s="22"/>
    </row>
    <row r="16" spans="1:4" ht="15" thickBot="1" x14ac:dyDescent="0.4">
      <c r="A16" s="23" t="str">
        <f>+'500 mom 50 ETF'!A1</f>
        <v>Bajaj</v>
      </c>
      <c r="B16" s="23"/>
      <c r="C16" s="24">
        <v>0.1108</v>
      </c>
      <c r="D16" s="25"/>
    </row>
    <row r="17" spans="1:4" ht="15" thickBot="1" x14ac:dyDescent="0.4">
      <c r="A17" s="23" t="str">
        <f>+'500 mom 50 ETF'!A2</f>
        <v>Max</v>
      </c>
      <c r="B17" s="23"/>
      <c r="C17" s="24">
        <v>8.2799999999999999E-2</v>
      </c>
      <c r="D17" s="25"/>
    </row>
    <row r="18" spans="1:4" ht="15" thickBot="1" x14ac:dyDescent="0.4">
      <c r="A18" s="23" t="str">
        <f>+'500 mom 50 ETF'!A3</f>
        <v>PSU - SBI</v>
      </c>
      <c r="B18" s="23"/>
      <c r="C18" s="24">
        <v>7.2700000000000001E-2</v>
      </c>
      <c r="D18" s="25"/>
    </row>
    <row r="19" spans="1:4" ht="15" thickBot="1" x14ac:dyDescent="0.4">
      <c r="A19" s="23" t="str">
        <f>+'500 mom 50 ETF'!A4</f>
        <v>Murugappa Chettiar</v>
      </c>
      <c r="B19" s="23"/>
      <c r="C19" s="24">
        <v>6.2899999999999998E-2</v>
      </c>
      <c r="D19" s="25"/>
    </row>
    <row r="20" spans="1:4" ht="15" thickBot="1" x14ac:dyDescent="0.4">
      <c r="A20" s="23" t="str">
        <f>+'500 mom 50 ETF'!A5</f>
        <v>Interglobe</v>
      </c>
      <c r="B20" s="23"/>
      <c r="C20" s="24">
        <v>5.3100000000000001E-2</v>
      </c>
      <c r="D20" s="25"/>
    </row>
    <row r="21" spans="1:4" ht="15" thickBot="1" x14ac:dyDescent="0.4">
      <c r="A21" s="23" t="str">
        <f>+'500 mom 50 ETF'!A6</f>
        <v>HDFC</v>
      </c>
      <c r="B21" s="23"/>
      <c r="C21" s="24">
        <v>5.1499999999999997E-2</v>
      </c>
      <c r="D21" s="25"/>
    </row>
    <row r="22" spans="1:4" ht="15" thickBot="1" x14ac:dyDescent="0.4">
      <c r="A22" s="23" t="str">
        <f>+'500 mom 50 ETF'!A7</f>
        <v>Kotak</v>
      </c>
      <c r="B22" s="23"/>
      <c r="C22" s="31">
        <v>4.8399999999999999E-2</v>
      </c>
      <c r="D22" s="32"/>
    </row>
    <row r="23" spans="1:4" ht="15" thickBot="1" x14ac:dyDescent="0.4"/>
    <row r="24" spans="1:4" ht="15" thickBot="1" x14ac:dyDescent="0.4">
      <c r="A24" s="30" t="s">
        <v>22</v>
      </c>
      <c r="B24" s="22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32</v>
      </c>
      <c r="B26" s="11">
        <v>20.58</v>
      </c>
    </row>
    <row r="27" spans="1:4" x14ac:dyDescent="0.35">
      <c r="A27" s="10" t="s">
        <v>112</v>
      </c>
      <c r="B27" s="11">
        <v>14.14</v>
      </c>
    </row>
    <row r="28" spans="1:4" x14ac:dyDescent="0.35">
      <c r="A28" s="10" t="s">
        <v>121</v>
      </c>
      <c r="B28" s="11">
        <v>8.83</v>
      </c>
    </row>
    <row r="29" spans="1:4" x14ac:dyDescent="0.35">
      <c r="A29" s="10" t="s">
        <v>60</v>
      </c>
      <c r="B29" s="11">
        <v>7.01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7" priority="1" stopIfTrue="1" operator="lessThan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6F948-BD4B-4326-992F-E2FAF1A66A4E}">
  <dimension ref="A1:B7"/>
  <sheetViews>
    <sheetView workbookViewId="0">
      <selection activeCell="M15" sqref="M15"/>
    </sheetView>
  </sheetViews>
  <sheetFormatPr defaultRowHeight="14.5" x14ac:dyDescent="0.35"/>
  <sheetData>
    <row r="1" spans="1:2" x14ac:dyDescent="0.35">
      <c r="A1" t="s">
        <v>314</v>
      </c>
      <c r="B1" s="18">
        <v>11.076632</v>
      </c>
    </row>
    <row r="2" spans="1:2" x14ac:dyDescent="0.35">
      <c r="A2" t="s">
        <v>332</v>
      </c>
      <c r="B2" s="18">
        <v>8.2762069999999994</v>
      </c>
    </row>
    <row r="3" spans="1:2" x14ac:dyDescent="0.35">
      <c r="A3" t="s">
        <v>333</v>
      </c>
      <c r="B3" s="18">
        <v>7.2667299999999999</v>
      </c>
    </row>
    <row r="4" spans="1:2" x14ac:dyDescent="0.35">
      <c r="A4" t="s">
        <v>316</v>
      </c>
      <c r="B4" s="18">
        <v>6.289682</v>
      </c>
    </row>
    <row r="5" spans="1:2" x14ac:dyDescent="0.35">
      <c r="A5" t="s">
        <v>323</v>
      </c>
      <c r="B5" s="18">
        <v>5.3068600000000004</v>
      </c>
    </row>
    <row r="6" spans="1:2" x14ac:dyDescent="0.35">
      <c r="A6" t="s">
        <v>309</v>
      </c>
      <c r="B6" s="18">
        <v>5.1463219999999996</v>
      </c>
    </row>
    <row r="7" spans="1:2" x14ac:dyDescent="0.35">
      <c r="A7" t="s">
        <v>334</v>
      </c>
      <c r="B7" s="18">
        <v>4.8440750000000001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AA52A-BB77-4284-BE6B-3A77796D0A97}">
  <dimension ref="A1:B7"/>
  <sheetViews>
    <sheetView workbookViewId="0">
      <selection activeCell="L18" sqref="L18"/>
    </sheetView>
  </sheetViews>
  <sheetFormatPr defaultRowHeight="14.5" x14ac:dyDescent="0.35"/>
  <cols>
    <col min="1" max="1" width="15.453125" bestFit="1" customWidth="1"/>
  </cols>
  <sheetData>
    <row r="1" spans="1:2" x14ac:dyDescent="0.35">
      <c r="A1" t="s">
        <v>308</v>
      </c>
      <c r="B1" s="18">
        <v>8.9729970000000012</v>
      </c>
    </row>
    <row r="2" spans="1:2" x14ac:dyDescent="0.35">
      <c r="A2" t="s">
        <v>309</v>
      </c>
      <c r="B2" s="18">
        <v>7.9768540000000003</v>
      </c>
    </row>
    <row r="3" spans="1:2" x14ac:dyDescent="0.35">
      <c r="A3" t="s">
        <v>310</v>
      </c>
      <c r="B3" s="18">
        <v>5.7132580000000024</v>
      </c>
    </row>
    <row r="4" spans="1:2" x14ac:dyDescent="0.35">
      <c r="A4" t="s">
        <v>311</v>
      </c>
      <c r="B4" s="18">
        <v>5.1722410000000005</v>
      </c>
    </row>
    <row r="5" spans="1:2" x14ac:dyDescent="0.35">
      <c r="A5" t="s">
        <v>312</v>
      </c>
      <c r="B5" s="18">
        <v>5.1409870000000009</v>
      </c>
    </row>
    <row r="6" spans="1:2" x14ac:dyDescent="0.35">
      <c r="A6" t="s">
        <v>313</v>
      </c>
      <c r="B6" s="18">
        <v>2.8586269999999998</v>
      </c>
    </row>
    <row r="7" spans="1:2" x14ac:dyDescent="0.35">
      <c r="A7" t="s">
        <v>314</v>
      </c>
      <c r="B7" s="18">
        <v>2.7664419999999996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29"/>
  <sheetViews>
    <sheetView topLeftCell="A14" workbookViewId="0">
      <selection activeCell="B26" sqref="B26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6" t="s">
        <v>122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56</v>
      </c>
      <c r="B4" s="8" t="s">
        <v>57</v>
      </c>
      <c r="C4" s="8" t="s">
        <v>55</v>
      </c>
      <c r="D4" s="17" t="s">
        <v>261</v>
      </c>
    </row>
    <row r="5" spans="1:4" x14ac:dyDescent="0.35">
      <c r="A5" s="8" t="s">
        <v>123</v>
      </c>
      <c r="B5" s="8" t="s">
        <v>124</v>
      </c>
      <c r="C5" s="8" t="s">
        <v>9</v>
      </c>
      <c r="D5" s="17" t="s">
        <v>262</v>
      </c>
    </row>
    <row r="6" spans="1:4" x14ac:dyDescent="0.35">
      <c r="A6" s="8" t="s">
        <v>115</v>
      </c>
      <c r="B6" s="8" t="s">
        <v>116</v>
      </c>
      <c r="C6" s="8" t="s">
        <v>32</v>
      </c>
      <c r="D6" s="17" t="s">
        <v>164</v>
      </c>
    </row>
    <row r="7" spans="1:4" ht="26" x14ac:dyDescent="0.35">
      <c r="A7" s="8" t="s">
        <v>125</v>
      </c>
      <c r="B7" s="8" t="s">
        <v>126</v>
      </c>
      <c r="C7" s="8" t="s">
        <v>40</v>
      </c>
      <c r="D7" s="17" t="s">
        <v>165</v>
      </c>
    </row>
    <row r="8" spans="1:4" x14ac:dyDescent="0.35">
      <c r="A8" s="8" t="s">
        <v>119</v>
      </c>
      <c r="B8" s="8" t="s">
        <v>120</v>
      </c>
      <c r="C8" s="8" t="s">
        <v>9</v>
      </c>
      <c r="D8" s="17" t="s">
        <v>263</v>
      </c>
    </row>
    <row r="9" spans="1:4" x14ac:dyDescent="0.35">
      <c r="A9" s="8" t="s">
        <v>127</v>
      </c>
      <c r="B9" s="8" t="s">
        <v>128</v>
      </c>
      <c r="C9" s="8" t="s">
        <v>121</v>
      </c>
      <c r="D9" s="17" t="s">
        <v>264</v>
      </c>
    </row>
    <row r="10" spans="1:4" x14ac:dyDescent="0.35">
      <c r="A10" s="8" t="s">
        <v>188</v>
      </c>
      <c r="B10" s="8" t="s">
        <v>189</v>
      </c>
      <c r="C10" s="8" t="s">
        <v>190</v>
      </c>
      <c r="D10" s="17" t="s">
        <v>265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19" t="s">
        <v>18</v>
      </c>
      <c r="B15" s="20"/>
      <c r="C15" s="21" t="s">
        <v>19</v>
      </c>
      <c r="D15" s="22"/>
    </row>
    <row r="16" spans="1:4" ht="15" thickBot="1" x14ac:dyDescent="0.4">
      <c r="A16" s="23" t="str">
        <f>+'Low vol 50 ETF'!A1</f>
        <v>Bajaj</v>
      </c>
      <c r="B16" s="23"/>
      <c r="C16" s="24">
        <v>0.12239999999999999</v>
      </c>
      <c r="D16" s="25"/>
    </row>
    <row r="17" spans="1:4" ht="15" thickBot="1" x14ac:dyDescent="0.4">
      <c r="A17" s="23" t="str">
        <f>+'Low vol 50 ETF'!A2</f>
        <v>PSU - SBI</v>
      </c>
      <c r="B17" s="23"/>
      <c r="C17" s="24">
        <v>9.8699999999999996E-2</v>
      </c>
      <c r="D17" s="25"/>
    </row>
    <row r="18" spans="1:4" ht="15" thickBot="1" x14ac:dyDescent="0.4">
      <c r="A18" s="23" t="str">
        <f>+'Low vol 50 ETF'!A3</f>
        <v>Maruti Suzuki - MNC</v>
      </c>
      <c r="B18" s="23"/>
      <c r="C18" s="24">
        <v>6.0499999999999998E-2</v>
      </c>
      <c r="D18" s="25"/>
    </row>
    <row r="19" spans="1:4" ht="15" thickBot="1" x14ac:dyDescent="0.4">
      <c r="A19" s="23" t="str">
        <f>+'Low vol 50 ETF'!A4</f>
        <v>Dr. Reddy's</v>
      </c>
      <c r="B19" s="23"/>
      <c r="C19" s="24">
        <v>4.48E-2</v>
      </c>
      <c r="D19" s="25"/>
    </row>
    <row r="20" spans="1:4" ht="15" thickBot="1" x14ac:dyDescent="0.4">
      <c r="A20" s="23" t="str">
        <f>+'Low vol 50 ETF'!A5</f>
        <v>Kotak</v>
      </c>
      <c r="B20" s="23"/>
      <c r="C20" s="24">
        <v>4.4400000000000002E-2</v>
      </c>
      <c r="D20" s="25"/>
    </row>
    <row r="21" spans="1:4" ht="15" thickBot="1" x14ac:dyDescent="0.4">
      <c r="A21" s="23" t="str">
        <f>+'Low vol 50 ETF'!A6</f>
        <v>Apollo Hospitals</v>
      </c>
      <c r="B21" s="23"/>
      <c r="C21" s="24">
        <v>4.3200000000000002E-2</v>
      </c>
      <c r="D21" s="25"/>
    </row>
    <row r="22" spans="1:4" ht="15" thickBot="1" x14ac:dyDescent="0.4">
      <c r="A22" s="23" t="str">
        <f>+'Low vol 50 ETF'!A7</f>
        <v>Wadia</v>
      </c>
      <c r="B22" s="23"/>
      <c r="C22" s="31">
        <v>4.1300000000000003E-2</v>
      </c>
      <c r="D22" s="32"/>
    </row>
    <row r="23" spans="1:4" ht="15" thickBot="1" x14ac:dyDescent="0.4"/>
    <row r="24" spans="1:4" ht="15" thickBot="1" x14ac:dyDescent="0.4">
      <c r="A24" s="30" t="s">
        <v>22</v>
      </c>
      <c r="B24" s="22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55</v>
      </c>
      <c r="B26" s="11">
        <v>17.87</v>
      </c>
    </row>
    <row r="27" spans="1:4" x14ac:dyDescent="0.35">
      <c r="A27" s="10" t="s">
        <v>40</v>
      </c>
      <c r="B27" s="11">
        <v>13.51</v>
      </c>
    </row>
    <row r="28" spans="1:4" x14ac:dyDescent="0.35">
      <c r="A28" s="10" t="s">
        <v>9</v>
      </c>
      <c r="B28" s="11">
        <v>12.75</v>
      </c>
    </row>
    <row r="29" spans="1:4" x14ac:dyDescent="0.35">
      <c r="A29" s="10" t="s">
        <v>112</v>
      </c>
      <c r="B29" s="11">
        <v>11.76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6" priority="1" stopIfTrue="1" operator="lessThan">
      <formula>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516170-0B52-43AB-B036-4CAEDF6A5285}">
  <dimension ref="A1:B7"/>
  <sheetViews>
    <sheetView workbookViewId="0">
      <selection activeCell="M22" sqref="M22"/>
    </sheetView>
  </sheetViews>
  <sheetFormatPr defaultRowHeight="14.5" x14ac:dyDescent="0.35"/>
  <sheetData>
    <row r="1" spans="1:2" x14ac:dyDescent="0.35">
      <c r="A1" t="s">
        <v>314</v>
      </c>
      <c r="B1" s="18">
        <v>12.239080000000001</v>
      </c>
    </row>
    <row r="2" spans="1:2" x14ac:dyDescent="0.35">
      <c r="A2" t="s">
        <v>333</v>
      </c>
      <c r="B2" s="18">
        <v>9.8668650000000007</v>
      </c>
    </row>
    <row r="3" spans="1:2" x14ac:dyDescent="0.35">
      <c r="A3" t="s">
        <v>327</v>
      </c>
      <c r="B3" s="18">
        <v>6.0470350000000002</v>
      </c>
    </row>
    <row r="4" spans="1:2" x14ac:dyDescent="0.35">
      <c r="A4" t="s">
        <v>335</v>
      </c>
      <c r="B4" s="18">
        <v>4.4772530000000001</v>
      </c>
    </row>
    <row r="5" spans="1:2" x14ac:dyDescent="0.35">
      <c r="A5" t="s">
        <v>334</v>
      </c>
      <c r="B5" s="18">
        <v>4.4429280000000002</v>
      </c>
    </row>
    <row r="6" spans="1:2" x14ac:dyDescent="0.35">
      <c r="A6" t="s">
        <v>336</v>
      </c>
      <c r="B6" s="18">
        <v>4.3183379999999998</v>
      </c>
    </row>
    <row r="7" spans="1:2" x14ac:dyDescent="0.35">
      <c r="A7" t="s">
        <v>337</v>
      </c>
      <c r="B7" s="18">
        <v>4.1256519999999997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29"/>
  <sheetViews>
    <sheetView workbookViewId="0">
      <selection activeCell="E32" sqref="E32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6" t="s">
        <v>152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50</v>
      </c>
      <c r="B4" s="8" t="s">
        <v>100</v>
      </c>
      <c r="C4" s="8" t="s">
        <v>51</v>
      </c>
      <c r="D4" s="17" t="s">
        <v>266</v>
      </c>
    </row>
    <row r="5" spans="1:4" ht="26" x14ac:dyDescent="0.35">
      <c r="A5" s="8" t="s">
        <v>141</v>
      </c>
      <c r="B5" s="8" t="s">
        <v>142</v>
      </c>
      <c r="C5" s="8" t="s">
        <v>143</v>
      </c>
      <c r="D5" s="17" t="s">
        <v>267</v>
      </c>
    </row>
    <row r="6" spans="1:4" x14ac:dyDescent="0.35">
      <c r="A6" s="8" t="s">
        <v>144</v>
      </c>
      <c r="B6" s="8" t="s">
        <v>145</v>
      </c>
      <c r="C6" s="8" t="s">
        <v>51</v>
      </c>
      <c r="D6" s="17" t="s">
        <v>268</v>
      </c>
    </row>
    <row r="7" spans="1:4" ht="26" x14ac:dyDescent="0.35">
      <c r="A7" s="8" t="s">
        <v>146</v>
      </c>
      <c r="B7" s="8" t="s">
        <v>147</v>
      </c>
      <c r="C7" s="8" t="s">
        <v>143</v>
      </c>
      <c r="D7" s="17" t="s">
        <v>269</v>
      </c>
    </row>
    <row r="8" spans="1:4" x14ac:dyDescent="0.35">
      <c r="A8" s="8" t="s">
        <v>150</v>
      </c>
      <c r="B8" s="8" t="s">
        <v>151</v>
      </c>
      <c r="C8" s="8" t="s">
        <v>51</v>
      </c>
      <c r="D8" s="17" t="s">
        <v>270</v>
      </c>
    </row>
    <row r="9" spans="1:4" x14ac:dyDescent="0.35">
      <c r="A9" s="8" t="s">
        <v>148</v>
      </c>
      <c r="B9" s="8" t="s">
        <v>149</v>
      </c>
      <c r="C9" s="8" t="s">
        <v>51</v>
      </c>
      <c r="D9" s="17" t="s">
        <v>271</v>
      </c>
    </row>
    <row r="10" spans="1:4" x14ac:dyDescent="0.35">
      <c r="A10" s="8" t="s">
        <v>82</v>
      </c>
      <c r="B10" s="8" t="s">
        <v>83</v>
      </c>
      <c r="C10" s="8" t="s">
        <v>84</v>
      </c>
      <c r="D10" s="17" t="s">
        <v>272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19" t="s">
        <v>18</v>
      </c>
      <c r="B15" s="20"/>
      <c r="C15" s="21" t="s">
        <v>19</v>
      </c>
      <c r="D15" s="22"/>
    </row>
    <row r="16" spans="1:4" ht="15" thickBot="1" x14ac:dyDescent="0.4">
      <c r="A16" s="23" t="str">
        <f>+'Internet ETF'!A1</f>
        <v>Sanjeev Bikhchandani</v>
      </c>
      <c r="B16" s="23"/>
      <c r="C16" s="24">
        <v>0.12670000000000001</v>
      </c>
      <c r="D16" s="25"/>
    </row>
    <row r="17" spans="1:4" ht="15" thickBot="1" x14ac:dyDescent="0.4">
      <c r="A17" s="23" t="str">
        <f>+'Internet ETF'!A2</f>
        <v>PSU</v>
      </c>
      <c r="B17" s="23"/>
      <c r="C17" s="24">
        <v>5.2600000000000001E-2</v>
      </c>
      <c r="D17" s="25"/>
    </row>
    <row r="18" spans="1:4" ht="15" thickBot="1" x14ac:dyDescent="0.4">
      <c r="A18" s="23" t="str">
        <f>+'Internet ETF'!A3</f>
        <v>Motilal Oswal</v>
      </c>
      <c r="B18" s="23"/>
      <c r="C18" s="24">
        <v>3.44E-2</v>
      </c>
      <c r="D18" s="25"/>
    </row>
    <row r="19" spans="1:4" ht="15" thickBot="1" x14ac:dyDescent="0.4">
      <c r="A19" s="23" t="str">
        <f>+'Internet ETF'!A4</f>
        <v>IIFL</v>
      </c>
      <c r="B19" s="23"/>
      <c r="C19" s="24">
        <v>8.0999999999999996E-3</v>
      </c>
      <c r="D19" s="25"/>
    </row>
    <row r="20" spans="1:4" ht="15" thickBot="1" x14ac:dyDescent="0.4">
      <c r="A20" s="23" t="str">
        <f>+'Internet ETF'!A5</f>
        <v>Thomas Cook - MNC</v>
      </c>
      <c r="B20" s="23"/>
      <c r="C20" s="24">
        <v>6.4000000000000003E-3</v>
      </c>
      <c r="D20" s="25"/>
    </row>
    <row r="21" spans="1:4" ht="15" thickBot="1" x14ac:dyDescent="0.4">
      <c r="A21" s="23" t="str">
        <f>+'Internet ETF'!A6</f>
        <v>Mukesh Ambani</v>
      </c>
      <c r="B21" s="23"/>
      <c r="C21" s="24">
        <v>4.5999999999999999E-3</v>
      </c>
      <c r="D21" s="25"/>
    </row>
    <row r="22" spans="1:4" ht="15" thickBot="1" x14ac:dyDescent="0.4">
      <c r="A22" s="23"/>
      <c r="B22" s="23"/>
      <c r="C22" s="31"/>
      <c r="D22" s="32"/>
    </row>
    <row r="23" spans="1:4" ht="15" thickBot="1" x14ac:dyDescent="0.4"/>
    <row r="24" spans="1:4" ht="15" thickBot="1" x14ac:dyDescent="0.4">
      <c r="A24" s="30" t="s">
        <v>22</v>
      </c>
      <c r="B24" s="22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51</v>
      </c>
      <c r="B26" s="11">
        <v>56.67</v>
      </c>
    </row>
    <row r="27" spans="1:4" x14ac:dyDescent="0.35">
      <c r="A27" s="10" t="s">
        <v>143</v>
      </c>
      <c r="B27" s="11">
        <v>25.2</v>
      </c>
    </row>
    <row r="28" spans="1:4" x14ac:dyDescent="0.35">
      <c r="A28" s="10" t="s">
        <v>84</v>
      </c>
      <c r="B28" s="11">
        <v>8.7100000000000009</v>
      </c>
    </row>
    <row r="29" spans="1:4" x14ac:dyDescent="0.35">
      <c r="A29" s="10" t="s">
        <v>34</v>
      </c>
      <c r="B29" s="11">
        <v>7.66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5" priority="1" stopIfTrue="1" operator="lessThan">
      <formula>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FF0FE-2F96-432B-9A9E-4DDD1AF13185}">
  <dimension ref="A1:B6"/>
  <sheetViews>
    <sheetView workbookViewId="0">
      <selection activeCell="L19" sqref="L19"/>
    </sheetView>
  </sheetViews>
  <sheetFormatPr defaultRowHeight="14.5" x14ac:dyDescent="0.35"/>
  <sheetData>
    <row r="1" spans="1:2" x14ac:dyDescent="0.35">
      <c r="A1" t="s">
        <v>338</v>
      </c>
      <c r="B1" s="18">
        <v>12.674341999999999</v>
      </c>
    </row>
    <row r="2" spans="1:2" x14ac:dyDescent="0.35">
      <c r="A2" t="s">
        <v>308</v>
      </c>
      <c r="B2" s="18">
        <v>5.2617580000000004</v>
      </c>
    </row>
    <row r="3" spans="1:2" x14ac:dyDescent="0.35">
      <c r="A3" t="s">
        <v>339</v>
      </c>
      <c r="B3" s="18">
        <v>3.4352749999999999</v>
      </c>
    </row>
    <row r="4" spans="1:2" x14ac:dyDescent="0.35">
      <c r="A4" t="s">
        <v>340</v>
      </c>
      <c r="B4" s="18">
        <v>0.80976599999999999</v>
      </c>
    </row>
    <row r="5" spans="1:2" x14ac:dyDescent="0.35">
      <c r="A5" t="s">
        <v>341</v>
      </c>
      <c r="B5" s="18">
        <v>0.64084200000000002</v>
      </c>
    </row>
    <row r="6" spans="1:2" x14ac:dyDescent="0.35">
      <c r="A6" t="s">
        <v>312</v>
      </c>
      <c r="B6" s="18">
        <v>0.45505600000000002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29"/>
  <sheetViews>
    <sheetView workbookViewId="0">
      <selection activeCell="C23" sqref="C23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6" t="s">
        <v>153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17" t="s">
        <v>273</v>
      </c>
    </row>
    <row r="5" spans="1:4" x14ac:dyDescent="0.35">
      <c r="A5" s="8" t="s">
        <v>10</v>
      </c>
      <c r="B5" s="8" t="s">
        <v>11</v>
      </c>
      <c r="C5" s="8" t="s">
        <v>9</v>
      </c>
      <c r="D5" s="17" t="s">
        <v>274</v>
      </c>
    </row>
    <row r="6" spans="1:4" x14ac:dyDescent="0.35">
      <c r="A6" s="8" t="s">
        <v>4</v>
      </c>
      <c r="B6" s="8" t="s">
        <v>5</v>
      </c>
      <c r="C6" s="8" t="s">
        <v>6</v>
      </c>
      <c r="D6" s="17" t="s">
        <v>275</v>
      </c>
    </row>
    <row r="7" spans="1:4" x14ac:dyDescent="0.35">
      <c r="A7" s="8" t="s">
        <v>12</v>
      </c>
      <c r="B7" s="8" t="s">
        <v>13</v>
      </c>
      <c r="C7" s="8" t="s">
        <v>14</v>
      </c>
      <c r="D7" s="17" t="s">
        <v>276</v>
      </c>
    </row>
    <row r="8" spans="1:4" x14ac:dyDescent="0.35">
      <c r="A8" s="8" t="s">
        <v>43</v>
      </c>
      <c r="B8" s="8" t="s">
        <v>44</v>
      </c>
      <c r="C8" s="8" t="s">
        <v>45</v>
      </c>
      <c r="D8" s="17" t="s">
        <v>277</v>
      </c>
    </row>
    <row r="9" spans="1:4" x14ac:dyDescent="0.35">
      <c r="A9" s="8" t="s">
        <v>61</v>
      </c>
      <c r="B9" s="8" t="s">
        <v>62</v>
      </c>
      <c r="C9" s="8" t="s">
        <v>63</v>
      </c>
      <c r="D9" s="17" t="s">
        <v>278</v>
      </c>
    </row>
    <row r="10" spans="1:4" x14ac:dyDescent="0.35">
      <c r="A10" s="8" t="s">
        <v>15</v>
      </c>
      <c r="B10" s="8" t="s">
        <v>16</v>
      </c>
      <c r="C10" s="8" t="s">
        <v>17</v>
      </c>
      <c r="D10" s="17" t="s">
        <v>170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19" t="s">
        <v>18</v>
      </c>
      <c r="B15" s="20"/>
      <c r="C15" s="21" t="s">
        <v>19</v>
      </c>
      <c r="D15" s="22"/>
    </row>
    <row r="16" spans="1:4" ht="15" thickBot="1" x14ac:dyDescent="0.4">
      <c r="A16" s="23" t="str">
        <f>+'Nifty 50 Index'!A1</f>
        <v>HDFC</v>
      </c>
      <c r="B16" s="23"/>
      <c r="C16" s="24">
        <v>0.13619999999999999</v>
      </c>
      <c r="D16" s="25"/>
    </row>
    <row r="17" spans="1:4" ht="15" thickBot="1" x14ac:dyDescent="0.4">
      <c r="A17" s="23" t="str">
        <f>+'Nifty 50 Index'!A2</f>
        <v>Mukesh Ambani</v>
      </c>
      <c r="B17" s="23"/>
      <c r="C17" s="24">
        <v>9.0499999999999997E-2</v>
      </c>
      <c r="D17" s="25"/>
    </row>
    <row r="18" spans="1:4" ht="15" thickBot="1" x14ac:dyDescent="0.4">
      <c r="A18" s="23" t="str">
        <f>+'Nifty 50 Index'!A3</f>
        <v>ICICI</v>
      </c>
      <c r="B18" s="23"/>
      <c r="C18" s="24">
        <v>8.5400000000000004E-2</v>
      </c>
      <c r="D18" s="25"/>
    </row>
    <row r="19" spans="1:4" ht="15" thickBot="1" x14ac:dyDescent="0.4">
      <c r="A19" s="23" t="str">
        <f>+'Nifty 50 Index'!A4</f>
        <v>Tata</v>
      </c>
      <c r="B19" s="23"/>
      <c r="C19" s="24">
        <v>7.9299999999999995E-2</v>
      </c>
      <c r="D19" s="25"/>
    </row>
    <row r="20" spans="1:4" ht="15" thickBot="1" x14ac:dyDescent="0.4">
      <c r="A20" s="23" t="str">
        <f>+'Nifty 50 Index'!A5</f>
        <v>PSU</v>
      </c>
      <c r="B20" s="23"/>
      <c r="C20" s="24">
        <v>5.4600000000000003E-2</v>
      </c>
      <c r="D20" s="25"/>
    </row>
    <row r="21" spans="1:4" ht="15" thickBot="1" x14ac:dyDescent="0.4">
      <c r="A21" s="23" t="str">
        <f>+'Nifty 50 Index'!A6</f>
        <v>Infosys</v>
      </c>
      <c r="B21" s="23"/>
      <c r="C21" s="24">
        <v>4.6100000000000002E-2</v>
      </c>
      <c r="D21" s="25"/>
    </row>
    <row r="22" spans="1:4" ht="15" thickBot="1" x14ac:dyDescent="0.4">
      <c r="A22" s="23" t="str">
        <f>+'Nifty 50 Index'!A7</f>
        <v>Bharti</v>
      </c>
      <c r="B22" s="23"/>
      <c r="C22" s="31">
        <v>4.5499999999999999E-2</v>
      </c>
      <c r="D22" s="32"/>
    </row>
    <row r="23" spans="1:4" ht="15" thickBot="1" x14ac:dyDescent="0.4"/>
    <row r="24" spans="1:4" ht="15" thickBot="1" x14ac:dyDescent="0.4">
      <c r="A24" s="30" t="s">
        <v>22</v>
      </c>
      <c r="B24" s="22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30.14</v>
      </c>
    </row>
    <row r="27" spans="1:4" x14ac:dyDescent="0.35">
      <c r="A27" s="10" t="s">
        <v>14</v>
      </c>
      <c r="B27" s="11">
        <v>9.93</v>
      </c>
    </row>
    <row r="28" spans="1:4" x14ac:dyDescent="0.35">
      <c r="A28" s="10" t="s">
        <v>6</v>
      </c>
      <c r="B28" s="11">
        <v>8.1999999999999993</v>
      </c>
    </row>
    <row r="29" spans="1:4" x14ac:dyDescent="0.35">
      <c r="A29" s="10" t="s">
        <v>55</v>
      </c>
      <c r="B29" s="11">
        <v>7.53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4" priority="1" stopIfTrue="1" operator="lessThan">
      <formula>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5724B-D65D-40CC-88CB-33D3104ED536}">
  <dimension ref="A1:B7"/>
  <sheetViews>
    <sheetView workbookViewId="0">
      <selection activeCell="N19" sqref="N19"/>
    </sheetView>
  </sheetViews>
  <sheetFormatPr defaultRowHeight="14.5" x14ac:dyDescent="0.35"/>
  <sheetData>
    <row r="1" spans="1:2" x14ac:dyDescent="0.35">
      <c r="A1" t="s">
        <v>309</v>
      </c>
      <c r="B1" s="18">
        <v>13.620402</v>
      </c>
    </row>
    <row r="2" spans="1:2" x14ac:dyDescent="0.35">
      <c r="A2" t="s">
        <v>312</v>
      </c>
      <c r="B2" s="18">
        <v>9.0543530000000008</v>
      </c>
    </row>
    <row r="3" spans="1:2" x14ac:dyDescent="0.35">
      <c r="A3" t="s">
        <v>311</v>
      </c>
      <c r="B3" s="18">
        <v>8.5431500000000007</v>
      </c>
    </row>
    <row r="4" spans="1:2" x14ac:dyDescent="0.35">
      <c r="A4" t="s">
        <v>310</v>
      </c>
      <c r="B4" s="18">
        <v>7.9287179999999999</v>
      </c>
    </row>
    <row r="5" spans="1:2" x14ac:dyDescent="0.35">
      <c r="A5" t="s">
        <v>308</v>
      </c>
      <c r="B5" s="18">
        <v>5.4584589999999995</v>
      </c>
    </row>
    <row r="6" spans="1:2" x14ac:dyDescent="0.35">
      <c r="A6" t="s">
        <v>342</v>
      </c>
      <c r="B6" s="18">
        <v>4.6129069999999999</v>
      </c>
    </row>
    <row r="7" spans="1:2" x14ac:dyDescent="0.35">
      <c r="A7" t="s">
        <v>313</v>
      </c>
      <c r="B7" s="18">
        <v>4.5469109999999997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D29"/>
  <sheetViews>
    <sheetView workbookViewId="0">
      <selection activeCell="C23" sqref="C23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6" t="s">
        <v>154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7</v>
      </c>
      <c r="B4" s="8" t="s">
        <v>8</v>
      </c>
      <c r="C4" s="8" t="s">
        <v>9</v>
      </c>
      <c r="D4" s="17" t="s">
        <v>279</v>
      </c>
    </row>
    <row r="5" spans="1:4" x14ac:dyDescent="0.35">
      <c r="A5" s="8" t="s">
        <v>10</v>
      </c>
      <c r="B5" s="8" t="s">
        <v>11</v>
      </c>
      <c r="C5" s="8" t="s">
        <v>9</v>
      </c>
      <c r="D5" s="17" t="s">
        <v>280</v>
      </c>
    </row>
    <row r="6" spans="1:4" x14ac:dyDescent="0.35">
      <c r="A6" s="8" t="s">
        <v>4</v>
      </c>
      <c r="B6" s="8" t="s">
        <v>5</v>
      </c>
      <c r="C6" s="8" t="s">
        <v>6</v>
      </c>
      <c r="D6" s="17" t="s">
        <v>161</v>
      </c>
    </row>
    <row r="7" spans="1:4" x14ac:dyDescent="0.35">
      <c r="A7" s="8" t="s">
        <v>12</v>
      </c>
      <c r="B7" s="8" t="s">
        <v>13</v>
      </c>
      <c r="C7" s="8" t="s">
        <v>14</v>
      </c>
      <c r="D7" s="17" t="s">
        <v>281</v>
      </c>
    </row>
    <row r="8" spans="1:4" x14ac:dyDescent="0.35">
      <c r="A8" s="8" t="s">
        <v>43</v>
      </c>
      <c r="B8" s="8" t="s">
        <v>44</v>
      </c>
      <c r="C8" s="8" t="s">
        <v>45</v>
      </c>
      <c r="D8" s="17" t="s">
        <v>282</v>
      </c>
    </row>
    <row r="9" spans="1:4" x14ac:dyDescent="0.35">
      <c r="A9" s="8" t="s">
        <v>61</v>
      </c>
      <c r="B9" s="8" t="s">
        <v>62</v>
      </c>
      <c r="C9" s="8" t="s">
        <v>63</v>
      </c>
      <c r="D9" s="17" t="s">
        <v>169</v>
      </c>
    </row>
    <row r="10" spans="1:4" x14ac:dyDescent="0.35">
      <c r="A10" s="8" t="s">
        <v>15</v>
      </c>
      <c r="B10" s="8" t="s">
        <v>16</v>
      </c>
      <c r="C10" s="8" t="s">
        <v>17</v>
      </c>
      <c r="D10" s="17" t="s">
        <v>191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19" t="s">
        <v>18</v>
      </c>
      <c r="B15" s="20"/>
      <c r="C15" s="21" t="s">
        <v>19</v>
      </c>
      <c r="D15" s="22"/>
    </row>
    <row r="16" spans="1:4" ht="15" thickBot="1" x14ac:dyDescent="0.4">
      <c r="A16" s="23" t="str">
        <f>+'Nfity 50 ETF'!A1</f>
        <v>HDFC</v>
      </c>
      <c r="B16" s="23"/>
      <c r="C16" s="24">
        <v>0.1351</v>
      </c>
      <c r="D16" s="25"/>
    </row>
    <row r="17" spans="1:4" ht="15" thickBot="1" x14ac:dyDescent="0.4">
      <c r="A17" s="23" t="str">
        <f>+'Nfity 50 ETF'!A2</f>
        <v>Mukesh Ambani</v>
      </c>
      <c r="B17" s="23"/>
      <c r="C17" s="24">
        <v>8.8999999999999996E-2</v>
      </c>
      <c r="D17" s="25"/>
    </row>
    <row r="18" spans="1:4" ht="15" thickBot="1" x14ac:dyDescent="0.4">
      <c r="A18" s="23" t="str">
        <f>+'Nfity 50 ETF'!A3</f>
        <v>ICICI</v>
      </c>
      <c r="B18" s="23"/>
      <c r="C18" s="24">
        <v>8.4699999999999998E-2</v>
      </c>
      <c r="D18" s="25"/>
    </row>
    <row r="19" spans="1:4" ht="15" thickBot="1" x14ac:dyDescent="0.4">
      <c r="A19" s="23" t="str">
        <f>+'Nfity 50 ETF'!A4</f>
        <v>Tata</v>
      </c>
      <c r="B19" s="23"/>
      <c r="C19" s="24">
        <v>7.8600000000000003E-2</v>
      </c>
      <c r="D19" s="25"/>
    </row>
    <row r="20" spans="1:4" ht="15" thickBot="1" x14ac:dyDescent="0.4">
      <c r="A20" s="23" t="str">
        <f>+'Nfity 50 ETF'!A5</f>
        <v>PSU</v>
      </c>
      <c r="B20" s="23"/>
      <c r="C20" s="24">
        <v>5.4100000000000002E-2</v>
      </c>
      <c r="D20" s="25"/>
    </row>
    <row r="21" spans="1:4" ht="15" thickBot="1" x14ac:dyDescent="0.4">
      <c r="A21" s="23" t="str">
        <f>+'Nfity 50 ETF'!A6</f>
        <v>Infosys</v>
      </c>
      <c r="B21" s="23"/>
      <c r="C21" s="24">
        <v>4.5699999999999998E-2</v>
      </c>
      <c r="D21" s="25"/>
    </row>
    <row r="22" spans="1:4" ht="15" thickBot="1" x14ac:dyDescent="0.4">
      <c r="A22" s="23" t="str">
        <f>+'Nfity 50 ETF'!A7</f>
        <v>Bharti</v>
      </c>
      <c r="B22" s="23"/>
      <c r="C22" s="31">
        <v>4.5100000000000001E-2</v>
      </c>
      <c r="D22" s="32"/>
    </row>
    <row r="23" spans="1:4" ht="15" thickBot="1" x14ac:dyDescent="0.4"/>
    <row r="24" spans="1:4" ht="15" thickBot="1" x14ac:dyDescent="0.4">
      <c r="A24" s="30" t="s">
        <v>22</v>
      </c>
      <c r="B24" s="22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</v>
      </c>
      <c r="B26" s="11">
        <v>29.88</v>
      </c>
    </row>
    <row r="27" spans="1:4" x14ac:dyDescent="0.35">
      <c r="A27" s="10" t="s">
        <v>14</v>
      </c>
      <c r="B27" s="11">
        <v>9.84</v>
      </c>
    </row>
    <row r="28" spans="1:4" x14ac:dyDescent="0.35">
      <c r="A28" s="10" t="s">
        <v>6</v>
      </c>
      <c r="B28" s="11">
        <v>8.06</v>
      </c>
    </row>
    <row r="29" spans="1:4" x14ac:dyDescent="0.35">
      <c r="A29" s="10" t="s">
        <v>55</v>
      </c>
      <c r="B29" s="11">
        <v>7.44</v>
      </c>
    </row>
  </sheetData>
  <mergeCells count="20">
    <mergeCell ref="A16:B16"/>
    <mergeCell ref="C16:D16"/>
    <mergeCell ref="A1:D1"/>
    <mergeCell ref="A2:D2"/>
    <mergeCell ref="A14:D14"/>
    <mergeCell ref="A15:B15"/>
    <mergeCell ref="C15:D15"/>
    <mergeCell ref="A17:B17"/>
    <mergeCell ref="C17:D17"/>
    <mergeCell ref="A18:B18"/>
    <mergeCell ref="C18:D18"/>
    <mergeCell ref="A19:B19"/>
    <mergeCell ref="C19:D19"/>
    <mergeCell ref="A24:B24"/>
    <mergeCell ref="A20:B20"/>
    <mergeCell ref="C20:D20"/>
    <mergeCell ref="A21:B21"/>
    <mergeCell ref="C21:D21"/>
    <mergeCell ref="A22:B22"/>
    <mergeCell ref="C22:D22"/>
  </mergeCells>
  <conditionalFormatting sqref="B25">
    <cfRule type="cellIs" dxfId="3" priority="1" stopIfTrue="1" operator="lessThan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7DB8B-93BE-47AA-A52A-7437F19B4E30}">
  <dimension ref="A1:B7"/>
  <sheetViews>
    <sheetView workbookViewId="0">
      <selection activeCell="P27" sqref="P27:P28"/>
    </sheetView>
  </sheetViews>
  <sheetFormatPr defaultRowHeight="14.5" x14ac:dyDescent="0.35"/>
  <sheetData>
    <row r="1" spans="1:2" x14ac:dyDescent="0.35">
      <c r="A1" t="s">
        <v>309</v>
      </c>
      <c r="B1" s="18">
        <v>13.505943</v>
      </c>
    </row>
    <row r="2" spans="1:2" x14ac:dyDescent="0.35">
      <c r="A2" t="s">
        <v>312</v>
      </c>
      <c r="B2" s="18">
        <v>8.9033599999999993</v>
      </c>
    </row>
    <row r="3" spans="1:2" x14ac:dyDescent="0.35">
      <c r="A3" t="s">
        <v>311</v>
      </c>
      <c r="B3" s="18">
        <v>8.4707279999999994</v>
      </c>
    </row>
    <row r="4" spans="1:2" x14ac:dyDescent="0.35">
      <c r="A4" t="s">
        <v>310</v>
      </c>
      <c r="B4" s="18">
        <v>7.8608169999999999</v>
      </c>
    </row>
    <row r="5" spans="1:2" x14ac:dyDescent="0.35">
      <c r="A5" t="s">
        <v>308</v>
      </c>
      <c r="B5" s="18">
        <v>5.4120169999999996</v>
      </c>
    </row>
    <row r="6" spans="1:2" x14ac:dyDescent="0.35">
      <c r="A6" t="s">
        <v>342</v>
      </c>
      <c r="B6" s="18">
        <v>4.5735460000000003</v>
      </c>
    </row>
    <row r="7" spans="1:2" x14ac:dyDescent="0.35">
      <c r="A7" t="s">
        <v>313</v>
      </c>
      <c r="B7" s="18">
        <v>4.5081910000000001</v>
      </c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D29"/>
  <sheetViews>
    <sheetView workbookViewId="0">
      <selection activeCell="I43" sqref="I43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6" t="s">
        <v>171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92</v>
      </c>
      <c r="B4" s="8" t="s">
        <v>93</v>
      </c>
      <c r="C4" s="8" t="s">
        <v>94</v>
      </c>
      <c r="D4" s="17" t="s">
        <v>284</v>
      </c>
    </row>
    <row r="5" spans="1:4" x14ac:dyDescent="0.35">
      <c r="A5" s="8" t="s">
        <v>172</v>
      </c>
      <c r="B5" s="8" t="s">
        <v>173</v>
      </c>
      <c r="C5" s="8" t="s">
        <v>94</v>
      </c>
      <c r="D5" s="17" t="s">
        <v>285</v>
      </c>
    </row>
    <row r="6" spans="1:4" x14ac:dyDescent="0.35">
      <c r="A6" s="8" t="s">
        <v>174</v>
      </c>
      <c r="B6" s="8" t="s">
        <v>175</v>
      </c>
      <c r="C6" s="8" t="s">
        <v>136</v>
      </c>
      <c r="D6" s="17" t="s">
        <v>286</v>
      </c>
    </row>
    <row r="7" spans="1:4" x14ac:dyDescent="0.35">
      <c r="A7" s="8" t="s">
        <v>176</v>
      </c>
      <c r="B7" s="8" t="s">
        <v>177</v>
      </c>
      <c r="C7" s="8" t="s">
        <v>94</v>
      </c>
      <c r="D7" s="17" t="s">
        <v>287</v>
      </c>
    </row>
    <row r="8" spans="1:4" x14ac:dyDescent="0.35">
      <c r="A8" s="8" t="s">
        <v>283</v>
      </c>
      <c r="B8" s="8" t="s">
        <v>178</v>
      </c>
      <c r="C8" s="8" t="s">
        <v>94</v>
      </c>
      <c r="D8" s="17" t="s">
        <v>288</v>
      </c>
    </row>
    <row r="9" spans="1:4" x14ac:dyDescent="0.35">
      <c r="A9" s="8" t="s">
        <v>134</v>
      </c>
      <c r="B9" s="8" t="s">
        <v>135</v>
      </c>
      <c r="C9" s="8" t="s">
        <v>136</v>
      </c>
      <c r="D9" s="17" t="s">
        <v>289</v>
      </c>
    </row>
    <row r="10" spans="1:4" x14ac:dyDescent="0.35">
      <c r="A10" s="8" t="s">
        <v>179</v>
      </c>
      <c r="B10" s="8" t="s">
        <v>180</v>
      </c>
      <c r="C10" s="8" t="s">
        <v>94</v>
      </c>
      <c r="D10" s="17" t="s">
        <v>290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19" t="s">
        <v>18</v>
      </c>
      <c r="B15" s="20"/>
      <c r="C15" s="21" t="s">
        <v>19</v>
      </c>
      <c r="D15" s="22"/>
    </row>
    <row r="16" spans="1:4" ht="15" thickBot="1" x14ac:dyDescent="0.4">
      <c r="A16" s="23" t="str">
        <f>+'Bse Power ETF'!A1</f>
        <v>PSU</v>
      </c>
      <c r="B16" s="23"/>
      <c r="C16" s="24">
        <v>0.47060000000000002</v>
      </c>
      <c r="D16" s="25"/>
    </row>
    <row r="17" spans="1:4" ht="15" thickBot="1" x14ac:dyDescent="0.4">
      <c r="A17" s="23" t="str">
        <f>+'Bse Power ETF'!A2</f>
        <v>Adani</v>
      </c>
      <c r="B17" s="23"/>
      <c r="C17" s="24">
        <v>0.1176</v>
      </c>
      <c r="D17" s="25"/>
    </row>
    <row r="18" spans="1:4" ht="15" thickBot="1" x14ac:dyDescent="0.4">
      <c r="A18" s="23" t="str">
        <f>+'Bse Power ETF'!A3</f>
        <v>Suzlon</v>
      </c>
      <c r="B18" s="23"/>
      <c r="C18" s="24">
        <v>0.09</v>
      </c>
      <c r="D18" s="25"/>
    </row>
    <row r="19" spans="1:4" ht="15" thickBot="1" x14ac:dyDescent="0.4">
      <c r="A19" s="23" t="str">
        <f>+'Bse Power ETF'!A4</f>
        <v>Tata</v>
      </c>
      <c r="B19" s="23"/>
      <c r="C19" s="24">
        <v>8.7599999999999997E-2</v>
      </c>
      <c r="D19" s="25"/>
    </row>
    <row r="20" spans="1:4" ht="15" thickBot="1" x14ac:dyDescent="0.4">
      <c r="A20" s="23" t="str">
        <f>+'Bse Power ETF'!A5</f>
        <v>Murugappa Chettiar</v>
      </c>
      <c r="B20" s="23"/>
      <c r="C20" s="24">
        <v>6.8099999999999994E-2</v>
      </c>
      <c r="D20" s="25"/>
    </row>
    <row r="21" spans="1:4" ht="15" thickBot="1" x14ac:dyDescent="0.4">
      <c r="A21" s="23" t="str">
        <f>+'Bse Power ETF'!A6</f>
        <v>Om Prakash Jindal</v>
      </c>
      <c r="B21" s="23"/>
      <c r="C21" s="24">
        <v>3.8899999999999997E-2</v>
      </c>
      <c r="D21" s="25"/>
    </row>
    <row r="22" spans="1:4" ht="15" thickBot="1" x14ac:dyDescent="0.4">
      <c r="A22" s="23" t="str">
        <f>+'Bse Power ETF'!A7</f>
        <v>Siemens - MNC</v>
      </c>
      <c r="B22" s="23"/>
      <c r="C22" s="31">
        <v>3.7699999999999997E-2</v>
      </c>
      <c r="D22" s="32"/>
    </row>
    <row r="23" spans="1:4" ht="15" thickBot="1" x14ac:dyDescent="0.4"/>
    <row r="24" spans="1:4" ht="15" thickBot="1" x14ac:dyDescent="0.4">
      <c r="A24" s="30" t="s">
        <v>22</v>
      </c>
      <c r="B24" s="22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94</v>
      </c>
      <c r="B26" s="11">
        <v>70.459999999999994</v>
      </c>
    </row>
    <row r="27" spans="1:4" x14ac:dyDescent="0.35">
      <c r="A27" s="10" t="s">
        <v>136</v>
      </c>
      <c r="B27" s="11">
        <v>29.14</v>
      </c>
    </row>
    <row r="28" spans="1:4" x14ac:dyDescent="0.35">
      <c r="A28" s="10"/>
      <c r="B28" s="11"/>
    </row>
    <row r="29" spans="1:4" x14ac:dyDescent="0.35">
      <c r="A29" s="10"/>
      <c r="B29" s="11"/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2" priority="1" stopIfTrue="1" operator="lessThan">
      <formula>0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D9353-6FA8-4D38-BB01-A8E7406D17D8}">
  <dimension ref="A1:B7"/>
  <sheetViews>
    <sheetView workbookViewId="0">
      <selection sqref="A1:B7"/>
    </sheetView>
  </sheetViews>
  <sheetFormatPr defaultRowHeight="14.5" x14ac:dyDescent="0.35"/>
  <cols>
    <col min="1" max="1" width="17.26953125" bestFit="1" customWidth="1"/>
  </cols>
  <sheetData>
    <row r="1" spans="1:2" x14ac:dyDescent="0.35">
      <c r="A1" t="s">
        <v>308</v>
      </c>
      <c r="B1" s="18">
        <v>47.056086000000001</v>
      </c>
    </row>
    <row r="2" spans="1:2" x14ac:dyDescent="0.35">
      <c r="A2" t="s">
        <v>343</v>
      </c>
      <c r="B2" s="18">
        <v>11.760332999999999</v>
      </c>
    </row>
    <row r="3" spans="1:2" x14ac:dyDescent="0.35">
      <c r="A3" t="s">
        <v>349</v>
      </c>
      <c r="B3" s="18">
        <v>9.0046239999999997</v>
      </c>
    </row>
    <row r="4" spans="1:2" x14ac:dyDescent="0.35">
      <c r="A4" t="s">
        <v>310</v>
      </c>
      <c r="B4" s="18">
        <v>8.7577809999999996</v>
      </c>
    </row>
    <row r="5" spans="1:2" x14ac:dyDescent="0.35">
      <c r="A5" t="s">
        <v>316</v>
      </c>
      <c r="B5" s="18">
        <v>6.8073449999999998</v>
      </c>
    </row>
    <row r="6" spans="1:2" x14ac:dyDescent="0.35">
      <c r="A6" t="s">
        <v>345</v>
      </c>
      <c r="B6" s="18">
        <v>3.8941599999999998</v>
      </c>
    </row>
    <row r="7" spans="1:2" x14ac:dyDescent="0.35">
      <c r="A7" t="s">
        <v>344</v>
      </c>
      <c r="B7" s="18">
        <v>3.768869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8"/>
  <sheetViews>
    <sheetView workbookViewId="0">
      <selection activeCell="M17" sqref="M17"/>
    </sheetView>
  </sheetViews>
  <sheetFormatPr defaultRowHeight="14.5" x14ac:dyDescent="0.35"/>
  <cols>
    <col min="1" max="1" width="20" customWidth="1"/>
    <col min="2" max="2" width="43.1796875" bestFit="1" customWidth="1"/>
    <col min="3" max="3" width="14.453125" customWidth="1"/>
    <col min="4" max="4" width="20.81640625" customWidth="1"/>
  </cols>
  <sheetData>
    <row r="1" spans="1:4" ht="15" thickBot="1" x14ac:dyDescent="0.4">
      <c r="A1" s="26" t="s">
        <v>33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35</v>
      </c>
      <c r="B4" s="8" t="s">
        <v>36</v>
      </c>
      <c r="C4" s="8" t="s">
        <v>34</v>
      </c>
      <c r="D4" s="17" t="s">
        <v>201</v>
      </c>
    </row>
    <row r="5" spans="1:4" ht="26" x14ac:dyDescent="0.35">
      <c r="A5" s="8" t="s">
        <v>79</v>
      </c>
      <c r="B5" s="8" t="s">
        <v>80</v>
      </c>
      <c r="C5" s="8" t="s">
        <v>40</v>
      </c>
      <c r="D5" s="17" t="s">
        <v>202</v>
      </c>
    </row>
    <row r="6" spans="1:4" x14ac:dyDescent="0.35">
      <c r="A6" s="8" t="s">
        <v>37</v>
      </c>
      <c r="B6" s="8" t="s">
        <v>38</v>
      </c>
      <c r="C6" s="8" t="s">
        <v>34</v>
      </c>
      <c r="D6" s="17" t="s">
        <v>203</v>
      </c>
    </row>
    <row r="7" spans="1:4" ht="26" x14ac:dyDescent="0.35">
      <c r="A7" s="8" t="s">
        <v>129</v>
      </c>
      <c r="B7" s="8" t="s">
        <v>130</v>
      </c>
      <c r="C7" s="8" t="s">
        <v>91</v>
      </c>
      <c r="D7" s="17" t="s">
        <v>204</v>
      </c>
    </row>
    <row r="8" spans="1:4" x14ac:dyDescent="0.35">
      <c r="A8" s="8" t="s">
        <v>131</v>
      </c>
      <c r="B8" s="8" t="s">
        <v>132</v>
      </c>
      <c r="C8" s="8" t="s">
        <v>133</v>
      </c>
      <c r="D8" s="17" t="s">
        <v>205</v>
      </c>
    </row>
    <row r="9" spans="1:4" ht="26" x14ac:dyDescent="0.35">
      <c r="A9" s="8" t="s">
        <v>199</v>
      </c>
      <c r="B9" s="8" t="s">
        <v>200</v>
      </c>
      <c r="C9" s="8" t="s">
        <v>73</v>
      </c>
      <c r="D9" s="17" t="s">
        <v>206</v>
      </c>
    </row>
    <row r="10" spans="1:4" x14ac:dyDescent="0.35">
      <c r="A10" s="8" t="s">
        <v>106</v>
      </c>
      <c r="B10" s="8" t="s">
        <v>107</v>
      </c>
      <c r="C10" s="8" t="s">
        <v>9</v>
      </c>
      <c r="D10" s="17" t="s">
        <v>207</v>
      </c>
    </row>
    <row r="12" spans="1:4" ht="15" thickBot="1" x14ac:dyDescent="0.4"/>
    <row r="13" spans="1:4" ht="15" thickBot="1" x14ac:dyDescent="0.4">
      <c r="A13" s="27" t="s">
        <v>20</v>
      </c>
      <c r="B13" s="28"/>
      <c r="C13" s="28"/>
      <c r="D13" s="29"/>
    </row>
    <row r="14" spans="1:4" ht="15" thickBot="1" x14ac:dyDescent="0.4">
      <c r="A14" s="19" t="s">
        <v>18</v>
      </c>
      <c r="B14" s="20"/>
      <c r="C14" s="21" t="s">
        <v>19</v>
      </c>
      <c r="D14" s="22"/>
    </row>
    <row r="15" spans="1:4" ht="15" thickBot="1" x14ac:dyDescent="0.4">
      <c r="A15" s="23" t="str">
        <f>+'Small cap '!A1</f>
        <v>PSU</v>
      </c>
      <c r="B15" s="23"/>
      <c r="C15" s="24">
        <v>6.5500000000000003E-2</v>
      </c>
      <c r="D15" s="25"/>
    </row>
    <row r="16" spans="1:4" ht="15" thickBot="1" x14ac:dyDescent="0.4">
      <c r="A16" s="23" t="str">
        <f>+'Small cap '!A2</f>
        <v>MNC</v>
      </c>
      <c r="B16" s="23"/>
      <c r="C16" s="24">
        <v>3.5499999999999997E-2</v>
      </c>
      <c r="D16" s="25"/>
    </row>
    <row r="17" spans="1:4" ht="15" thickBot="1" x14ac:dyDescent="0.4">
      <c r="A17" s="23" t="str">
        <f>+'Small cap '!A3</f>
        <v>Murugappa Chettiar</v>
      </c>
      <c r="B17" s="23"/>
      <c r="C17" s="24">
        <v>1.9800000000000002E-2</v>
      </c>
      <c r="D17" s="25"/>
    </row>
    <row r="18" spans="1:4" ht="15" thickBot="1" x14ac:dyDescent="0.4">
      <c r="A18" s="23" t="str">
        <f>+'Small cap '!A4</f>
        <v>MCX</v>
      </c>
      <c r="B18" s="23"/>
      <c r="C18" s="24">
        <v>1.9800000000000002E-2</v>
      </c>
      <c r="D18" s="25"/>
    </row>
    <row r="19" spans="1:4" ht="15" thickBot="1" x14ac:dyDescent="0.4">
      <c r="A19" s="23" t="str">
        <f>+'Small cap '!A5</f>
        <v>RP Sanjiv Goenka</v>
      </c>
      <c r="B19" s="23"/>
      <c r="C19" s="24">
        <v>1.5299999999999999E-2</v>
      </c>
      <c r="D19" s="25"/>
    </row>
    <row r="20" spans="1:4" ht="15" thickBot="1" x14ac:dyDescent="0.4">
      <c r="A20" s="23" t="str">
        <f>+'Small cap '!A6</f>
        <v>RPG Enterprises</v>
      </c>
      <c r="B20" s="23"/>
      <c r="C20" s="24">
        <v>1.35E-2</v>
      </c>
      <c r="D20" s="25"/>
    </row>
    <row r="21" spans="1:4" ht="15" thickBot="1" x14ac:dyDescent="0.4">
      <c r="A21" s="23" t="str">
        <f>+'Small cap '!A7</f>
        <v>CDSL</v>
      </c>
      <c r="B21" s="23"/>
      <c r="C21" s="31">
        <v>1.29E-2</v>
      </c>
      <c r="D21" s="32"/>
    </row>
    <row r="22" spans="1:4" ht="15" thickBot="1" x14ac:dyDescent="0.4"/>
    <row r="23" spans="1:4" ht="15" thickBot="1" x14ac:dyDescent="0.4">
      <c r="A23" s="30" t="s">
        <v>22</v>
      </c>
      <c r="B23" s="22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32</v>
      </c>
      <c r="B25" s="11">
        <v>10.54</v>
      </c>
    </row>
    <row r="26" spans="1:4" x14ac:dyDescent="0.35">
      <c r="A26" s="10" t="s">
        <v>40</v>
      </c>
      <c r="B26" s="11">
        <v>9.73</v>
      </c>
    </row>
    <row r="27" spans="1:4" x14ac:dyDescent="0.35">
      <c r="A27" s="10" t="s">
        <v>34</v>
      </c>
      <c r="B27" s="11">
        <v>7.67</v>
      </c>
    </row>
    <row r="28" spans="1:4" x14ac:dyDescent="0.35">
      <c r="A28" s="10" t="s">
        <v>97</v>
      </c>
      <c r="B28" s="11">
        <v>7.27</v>
      </c>
    </row>
  </sheetData>
  <mergeCells count="20">
    <mergeCell ref="A23:B23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1:D1"/>
    <mergeCell ref="A2:D2"/>
    <mergeCell ref="A13:D13"/>
    <mergeCell ref="A14:B14"/>
    <mergeCell ref="C14:D14"/>
  </mergeCells>
  <conditionalFormatting sqref="B24">
    <cfRule type="cellIs" dxfId="15" priority="1" stopIfTrue="1" operator="lessThan">
      <formula>0</formula>
    </cfRule>
  </conditionalFormatting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D29"/>
  <sheetViews>
    <sheetView workbookViewId="0">
      <selection activeCell="H32" sqref="H32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6" t="s">
        <v>182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68</v>
      </c>
      <c r="B4" s="8" t="s">
        <v>69</v>
      </c>
      <c r="C4" s="8" t="s">
        <v>67</v>
      </c>
      <c r="D4" s="17" t="s">
        <v>295</v>
      </c>
    </row>
    <row r="5" spans="1:4" x14ac:dyDescent="0.35">
      <c r="A5" s="8" t="s">
        <v>183</v>
      </c>
      <c r="B5" s="8" t="s">
        <v>184</v>
      </c>
      <c r="C5" s="8" t="s">
        <v>55</v>
      </c>
      <c r="D5" s="17" t="s">
        <v>296</v>
      </c>
    </row>
    <row r="6" spans="1:4" x14ac:dyDescent="0.35">
      <c r="A6" s="8" t="s">
        <v>185</v>
      </c>
      <c r="B6" s="8" t="s">
        <v>186</v>
      </c>
      <c r="C6" s="8" t="s">
        <v>187</v>
      </c>
      <c r="D6" s="17" t="s">
        <v>297</v>
      </c>
    </row>
    <row r="7" spans="1:4" ht="26" x14ac:dyDescent="0.35">
      <c r="A7" s="8" t="s">
        <v>139</v>
      </c>
      <c r="B7" s="8" t="s">
        <v>140</v>
      </c>
      <c r="C7" s="8" t="s">
        <v>40</v>
      </c>
      <c r="D7" s="17" t="s">
        <v>298</v>
      </c>
    </row>
    <row r="8" spans="1:4" x14ac:dyDescent="0.35">
      <c r="A8" s="8" t="s">
        <v>188</v>
      </c>
      <c r="B8" s="8" t="s">
        <v>189</v>
      </c>
      <c r="C8" s="8" t="s">
        <v>190</v>
      </c>
      <c r="D8" s="17" t="s">
        <v>299</v>
      </c>
    </row>
    <row r="9" spans="1:4" ht="26" x14ac:dyDescent="0.35">
      <c r="A9" s="8" t="s">
        <v>291</v>
      </c>
      <c r="B9" s="8" t="s">
        <v>292</v>
      </c>
      <c r="C9" s="8" t="s">
        <v>32</v>
      </c>
      <c r="D9" s="17" t="s">
        <v>300</v>
      </c>
    </row>
    <row r="10" spans="1:4" x14ac:dyDescent="0.35">
      <c r="A10" s="8" t="s">
        <v>293</v>
      </c>
      <c r="B10" s="8" t="s">
        <v>294</v>
      </c>
      <c r="C10" s="8" t="s">
        <v>6</v>
      </c>
      <c r="D10" s="17" t="s">
        <v>301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19" t="s">
        <v>18</v>
      </c>
      <c r="B15" s="20"/>
      <c r="C15" s="21" t="s">
        <v>19</v>
      </c>
      <c r="D15" s="22"/>
    </row>
    <row r="16" spans="1:4" ht="15" thickBot="1" x14ac:dyDescent="0.4">
      <c r="A16" s="23" t="str">
        <f>+'Nifty Next 50 ETF'!A1</f>
        <v>PSU</v>
      </c>
      <c r="B16" s="23"/>
      <c r="C16" s="24">
        <v>0.2445</v>
      </c>
      <c r="D16" s="25"/>
    </row>
    <row r="17" spans="1:4" ht="15" thickBot="1" x14ac:dyDescent="0.4">
      <c r="A17" s="23" t="str">
        <f>+'Nifty Next 50 ETF'!A2</f>
        <v>Tata</v>
      </c>
      <c r="B17" s="23"/>
      <c r="C17" s="24">
        <v>5.6399999999999999E-2</v>
      </c>
      <c r="D17" s="25"/>
    </row>
    <row r="18" spans="1:4" ht="15" thickBot="1" x14ac:dyDescent="0.4">
      <c r="A18" s="23" t="str">
        <f>+'Nifty Next 50 ETF'!A3</f>
        <v>Murugappa Chettiar</v>
      </c>
      <c r="B18" s="23"/>
      <c r="C18" s="24">
        <v>5.21E-2</v>
      </c>
      <c r="D18" s="25"/>
    </row>
    <row r="19" spans="1:4" ht="15" thickBot="1" x14ac:dyDescent="0.4">
      <c r="A19" s="23" t="str">
        <f>+'Nifty Next 50 ETF'!A4</f>
        <v>Adani</v>
      </c>
      <c r="B19" s="23"/>
      <c r="C19" s="24">
        <v>5.1999999999999998E-2</v>
      </c>
      <c r="D19" s="25"/>
    </row>
    <row r="20" spans="1:4" ht="15" thickBot="1" x14ac:dyDescent="0.4">
      <c r="A20" s="23" t="str">
        <f>+'Nifty Next 50 ETF'!A5</f>
        <v>Vedanta - MNC</v>
      </c>
      <c r="B20" s="23"/>
      <c r="C20" s="24">
        <v>4.3900000000000002E-2</v>
      </c>
      <c r="D20" s="25"/>
    </row>
    <row r="21" spans="1:4" ht="15" thickBot="1" x14ac:dyDescent="0.4">
      <c r="A21" s="23" t="str">
        <f>+'Nifty Next 50 ETF'!A6</f>
        <v>TVS Iyengar</v>
      </c>
      <c r="B21" s="23"/>
      <c r="C21" s="24">
        <v>3.5400000000000001E-2</v>
      </c>
      <c r="D21" s="25"/>
    </row>
    <row r="22" spans="1:4" ht="15" thickBot="1" x14ac:dyDescent="0.4">
      <c r="A22" s="23" t="str">
        <f>+'Nifty Next 50 ETF'!A7</f>
        <v>Divis Labs</v>
      </c>
      <c r="B22" s="23"/>
      <c r="C22" s="31">
        <v>3.1699999999999999E-2</v>
      </c>
      <c r="D22" s="32"/>
    </row>
    <row r="23" spans="1:4" ht="15" thickBot="1" x14ac:dyDescent="0.4"/>
    <row r="24" spans="1:4" ht="15" thickBot="1" x14ac:dyDescent="0.4">
      <c r="A24" s="30" t="s">
        <v>22</v>
      </c>
      <c r="B24" s="22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32</v>
      </c>
      <c r="B26" s="11">
        <v>11.39</v>
      </c>
    </row>
    <row r="27" spans="1:4" x14ac:dyDescent="0.35">
      <c r="A27" s="10" t="s">
        <v>94</v>
      </c>
      <c r="B27" s="11">
        <v>9.32</v>
      </c>
    </row>
    <row r="28" spans="1:4" x14ac:dyDescent="0.35">
      <c r="A28" s="10" t="s">
        <v>136</v>
      </c>
      <c r="B28" s="11">
        <v>5.96</v>
      </c>
    </row>
    <row r="29" spans="1:4" x14ac:dyDescent="0.35">
      <c r="A29" s="10" t="s">
        <v>40</v>
      </c>
      <c r="B29" s="11">
        <v>5.9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1" priority="1" stopIfTrue="1" operator="lessThan">
      <formula>0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588FF-661C-4A71-BF06-8E2C3160ED28}">
  <dimension ref="A1:B7"/>
  <sheetViews>
    <sheetView workbookViewId="0">
      <selection activeCell="Q30" sqref="Q30"/>
    </sheetView>
  </sheetViews>
  <sheetFormatPr defaultRowHeight="14.5" x14ac:dyDescent="0.35"/>
  <sheetData>
    <row r="1" spans="1:2" x14ac:dyDescent="0.35">
      <c r="A1" t="s">
        <v>308</v>
      </c>
      <c r="B1" s="18">
        <v>24.447099999999999</v>
      </c>
    </row>
    <row r="2" spans="1:2" x14ac:dyDescent="0.35">
      <c r="A2" t="s">
        <v>310</v>
      </c>
      <c r="B2" s="18">
        <v>5.6402840000000003</v>
      </c>
    </row>
    <row r="3" spans="1:2" x14ac:dyDescent="0.35">
      <c r="A3" t="s">
        <v>316</v>
      </c>
      <c r="B3" s="18">
        <v>5.209651</v>
      </c>
    </row>
    <row r="4" spans="1:2" x14ac:dyDescent="0.35">
      <c r="A4" t="s">
        <v>343</v>
      </c>
      <c r="B4" s="18">
        <v>5.2044920000000001</v>
      </c>
    </row>
    <row r="5" spans="1:2" x14ac:dyDescent="0.35">
      <c r="A5" t="s">
        <v>346</v>
      </c>
      <c r="B5" s="18">
        <v>4.3853260000000001</v>
      </c>
    </row>
    <row r="6" spans="1:2" x14ac:dyDescent="0.35">
      <c r="A6" t="s">
        <v>347</v>
      </c>
      <c r="B6" s="18">
        <v>3.5397249999999998</v>
      </c>
    </row>
    <row r="7" spans="1:2" x14ac:dyDescent="0.35">
      <c r="A7" t="s">
        <v>348</v>
      </c>
      <c r="B7" s="18">
        <v>3.1703359999999998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D29"/>
  <sheetViews>
    <sheetView workbookViewId="0">
      <selection activeCell="G29" sqref="G29"/>
    </sheetView>
  </sheetViews>
  <sheetFormatPr defaultColWidth="17" defaultRowHeight="14.5" x14ac:dyDescent="0.35"/>
  <cols>
    <col min="2" max="2" width="45.453125" customWidth="1"/>
    <col min="3" max="3" width="24.1796875" customWidth="1"/>
    <col min="4" max="4" width="20.453125" customWidth="1"/>
  </cols>
  <sheetData>
    <row r="1" spans="1:4" ht="15" thickBot="1" x14ac:dyDescent="0.4">
      <c r="A1" s="26" t="s">
        <v>192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68</v>
      </c>
      <c r="B4" s="8" t="s">
        <v>69</v>
      </c>
      <c r="C4" s="8" t="s">
        <v>67</v>
      </c>
      <c r="D4" s="17" t="s">
        <v>181</v>
      </c>
    </row>
    <row r="5" spans="1:4" x14ac:dyDescent="0.35">
      <c r="A5" s="8" t="s">
        <v>183</v>
      </c>
      <c r="B5" s="8" t="s">
        <v>184</v>
      </c>
      <c r="C5" s="8" t="s">
        <v>55</v>
      </c>
      <c r="D5" s="17" t="s">
        <v>302</v>
      </c>
    </row>
    <row r="6" spans="1:4" x14ac:dyDescent="0.35">
      <c r="A6" s="8" t="s">
        <v>185</v>
      </c>
      <c r="B6" s="8" t="s">
        <v>186</v>
      </c>
      <c r="C6" s="8" t="s">
        <v>187</v>
      </c>
      <c r="D6" s="17" t="s">
        <v>303</v>
      </c>
    </row>
    <row r="7" spans="1:4" ht="26" x14ac:dyDescent="0.35">
      <c r="A7" s="8" t="s">
        <v>139</v>
      </c>
      <c r="B7" s="8" t="s">
        <v>140</v>
      </c>
      <c r="C7" s="8" t="s">
        <v>40</v>
      </c>
      <c r="D7" s="17" t="s">
        <v>304</v>
      </c>
    </row>
    <row r="8" spans="1:4" x14ac:dyDescent="0.35">
      <c r="A8" s="8" t="s">
        <v>188</v>
      </c>
      <c r="B8" s="8" t="s">
        <v>189</v>
      </c>
      <c r="C8" s="8" t="s">
        <v>190</v>
      </c>
      <c r="D8" s="17" t="s">
        <v>305</v>
      </c>
    </row>
    <row r="9" spans="1:4" ht="26" x14ac:dyDescent="0.35">
      <c r="A9" s="8" t="s">
        <v>291</v>
      </c>
      <c r="B9" s="8" t="s">
        <v>292</v>
      </c>
      <c r="C9" s="8" t="s">
        <v>32</v>
      </c>
      <c r="D9" s="17" t="s">
        <v>306</v>
      </c>
    </row>
    <row r="10" spans="1:4" x14ac:dyDescent="0.35">
      <c r="A10" s="8" t="s">
        <v>293</v>
      </c>
      <c r="B10" s="8" t="s">
        <v>294</v>
      </c>
      <c r="C10" s="8" t="s">
        <v>6</v>
      </c>
      <c r="D10" s="17" t="s">
        <v>307</v>
      </c>
    </row>
    <row r="11" spans="1:4" x14ac:dyDescent="0.35">
      <c r="A11" s="8"/>
      <c r="B11" s="8"/>
      <c r="C11" s="8"/>
      <c r="D11" s="9"/>
    </row>
    <row r="13" spans="1:4" ht="15" thickBot="1" x14ac:dyDescent="0.4"/>
    <row r="14" spans="1:4" ht="15" thickBot="1" x14ac:dyDescent="0.4">
      <c r="A14" s="27" t="s">
        <v>20</v>
      </c>
      <c r="B14" s="28"/>
      <c r="C14" s="28"/>
      <c r="D14" s="29"/>
    </row>
    <row r="15" spans="1:4" ht="15" thickBot="1" x14ac:dyDescent="0.4">
      <c r="A15" s="19" t="s">
        <v>18</v>
      </c>
      <c r="B15" s="20"/>
      <c r="C15" s="21" t="s">
        <v>19</v>
      </c>
      <c r="D15" s="22"/>
    </row>
    <row r="16" spans="1:4" ht="15" thickBot="1" x14ac:dyDescent="0.4">
      <c r="A16" s="23" t="str">
        <f>+'Next 50 Index fund'!A1</f>
        <v>PSU</v>
      </c>
      <c r="B16" s="23"/>
      <c r="C16" s="24">
        <v>0.2457</v>
      </c>
      <c r="D16" s="25"/>
    </row>
    <row r="17" spans="1:4" ht="15" thickBot="1" x14ac:dyDescent="0.4">
      <c r="A17" s="23" t="str">
        <f>+'Next 50 Index fund'!A2</f>
        <v>Tata</v>
      </c>
      <c r="B17" s="23"/>
      <c r="C17" s="24">
        <v>5.67E-2</v>
      </c>
      <c r="D17" s="25"/>
    </row>
    <row r="18" spans="1:4" ht="15" thickBot="1" x14ac:dyDescent="0.4">
      <c r="A18" s="23" t="str">
        <f>+'Next 50 Index fund'!A3</f>
        <v>Murugappa Chettiar</v>
      </c>
      <c r="B18" s="23"/>
      <c r="C18" s="24">
        <v>5.2400000000000002E-2</v>
      </c>
      <c r="D18" s="25"/>
    </row>
    <row r="19" spans="1:4" ht="15" thickBot="1" x14ac:dyDescent="0.4">
      <c r="A19" s="23" t="str">
        <f>+'Next 50 Index fund'!A4</f>
        <v>Adani</v>
      </c>
      <c r="B19" s="23"/>
      <c r="C19" s="24">
        <v>5.2299999999999999E-2</v>
      </c>
      <c r="D19" s="25"/>
    </row>
    <row r="20" spans="1:4" ht="15" thickBot="1" x14ac:dyDescent="0.4">
      <c r="A20" s="23" t="str">
        <f>+'Next 50 Index fund'!A5</f>
        <v>Vedanta - MNC</v>
      </c>
      <c r="B20" s="23"/>
      <c r="C20" s="24">
        <v>4.41E-2</v>
      </c>
      <c r="D20" s="25"/>
    </row>
    <row r="21" spans="1:4" ht="15" thickBot="1" x14ac:dyDescent="0.4">
      <c r="A21" s="23" t="str">
        <f>+'Next 50 Index fund'!A6</f>
        <v>TVS Iyengar</v>
      </c>
      <c r="B21" s="23"/>
      <c r="C21" s="24">
        <v>3.56E-2</v>
      </c>
      <c r="D21" s="25"/>
    </row>
    <row r="22" spans="1:4" ht="15" thickBot="1" x14ac:dyDescent="0.4">
      <c r="A22" s="23" t="str">
        <f>+'Next 50 Index fund'!A7</f>
        <v>Divis Labs</v>
      </c>
      <c r="B22" s="23"/>
      <c r="C22" s="31">
        <v>3.1899999999999998E-2</v>
      </c>
      <c r="D22" s="32"/>
    </row>
    <row r="23" spans="1:4" ht="15" thickBot="1" x14ac:dyDescent="0.4"/>
    <row r="24" spans="1:4" ht="15" thickBot="1" x14ac:dyDescent="0.4">
      <c r="A24" s="30" t="s">
        <v>22</v>
      </c>
      <c r="B24" s="22"/>
    </row>
    <row r="25" spans="1:4" ht="15" thickBot="1" x14ac:dyDescent="0.4">
      <c r="A25" s="1" t="s">
        <v>23</v>
      </c>
      <c r="B25" s="5" t="s">
        <v>19</v>
      </c>
    </row>
    <row r="26" spans="1:4" x14ac:dyDescent="0.35">
      <c r="A26" s="10" t="s">
        <v>32</v>
      </c>
      <c r="B26" s="11">
        <v>11.43</v>
      </c>
    </row>
    <row r="27" spans="1:4" x14ac:dyDescent="0.35">
      <c r="A27" s="10" t="s">
        <v>94</v>
      </c>
      <c r="B27" s="11">
        <v>9.36</v>
      </c>
    </row>
    <row r="28" spans="1:4" x14ac:dyDescent="0.35">
      <c r="A28" s="10" t="s">
        <v>136</v>
      </c>
      <c r="B28" s="11">
        <v>5.99</v>
      </c>
    </row>
    <row r="29" spans="1:4" x14ac:dyDescent="0.35">
      <c r="A29" s="10" t="s">
        <v>40</v>
      </c>
      <c r="B29" s="11">
        <v>5.93</v>
      </c>
    </row>
  </sheetData>
  <mergeCells count="20">
    <mergeCell ref="A24:B24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6:B16"/>
    <mergeCell ref="C16:D16"/>
    <mergeCell ref="A1:D1"/>
    <mergeCell ref="A2:D2"/>
    <mergeCell ref="A14:D14"/>
    <mergeCell ref="A15:B15"/>
    <mergeCell ref="C15:D15"/>
  </mergeCells>
  <conditionalFormatting sqref="B25">
    <cfRule type="cellIs" dxfId="0" priority="1" stopIfTrue="1" operator="lessThan">
      <formula>0</formula>
    </cfRule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F8A260-7F44-4B25-83A7-AE2F9A207106}">
  <dimension ref="A1:B7"/>
  <sheetViews>
    <sheetView workbookViewId="0">
      <selection activeCell="L34" sqref="L34"/>
    </sheetView>
  </sheetViews>
  <sheetFormatPr defaultRowHeight="14.5" x14ac:dyDescent="0.35"/>
  <sheetData>
    <row r="1" spans="1:2" x14ac:dyDescent="0.35">
      <c r="A1" t="s">
        <v>308</v>
      </c>
      <c r="B1" s="18">
        <v>24.569015</v>
      </c>
    </row>
    <row r="2" spans="1:2" x14ac:dyDescent="0.35">
      <c r="A2" t="s">
        <v>310</v>
      </c>
      <c r="B2" s="18">
        <v>5.6693099999999994</v>
      </c>
    </row>
    <row r="3" spans="1:2" x14ac:dyDescent="0.35">
      <c r="A3" t="s">
        <v>316</v>
      </c>
      <c r="B3" s="18">
        <v>5.236199</v>
      </c>
    </row>
    <row r="4" spans="1:2" x14ac:dyDescent="0.35">
      <c r="A4" t="s">
        <v>343</v>
      </c>
      <c r="B4" s="18">
        <v>5.2323300000000001</v>
      </c>
    </row>
    <row r="5" spans="1:2" x14ac:dyDescent="0.35">
      <c r="A5" t="s">
        <v>346</v>
      </c>
      <c r="B5" s="18">
        <v>4.4082030000000003</v>
      </c>
    </row>
    <row r="6" spans="1:2" x14ac:dyDescent="0.35">
      <c r="A6" t="s">
        <v>347</v>
      </c>
      <c r="B6" s="18">
        <v>3.5607060000000001</v>
      </c>
    </row>
    <row r="7" spans="1:2" x14ac:dyDescent="0.35">
      <c r="A7" t="s">
        <v>348</v>
      </c>
      <c r="B7" s="18">
        <v>3.1866479999999999</v>
      </c>
    </row>
  </sheetData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B7"/>
  <sheetViews>
    <sheetView workbookViewId="0">
      <selection activeCell="B23" sqref="B23"/>
    </sheetView>
  </sheetViews>
  <sheetFormatPr defaultRowHeight="14.5" x14ac:dyDescent="0.35"/>
  <cols>
    <col min="1" max="1" width="16.54296875" bestFit="1" customWidth="1"/>
  </cols>
  <sheetData>
    <row r="1" spans="1:2" x14ac:dyDescent="0.35">
      <c r="A1" s="7" t="s">
        <v>24</v>
      </c>
      <c r="B1" s="6">
        <v>15.88</v>
      </c>
    </row>
    <row r="2" spans="1:2" x14ac:dyDescent="0.35">
      <c r="A2" s="7" t="s">
        <v>25</v>
      </c>
      <c r="B2" s="6">
        <v>10.41</v>
      </c>
    </row>
    <row r="3" spans="1:2" x14ac:dyDescent="0.35">
      <c r="A3" s="7" t="s">
        <v>26</v>
      </c>
      <c r="B3" s="6">
        <v>8.42</v>
      </c>
    </row>
    <row r="4" spans="1:2" x14ac:dyDescent="0.35">
      <c r="A4" s="7" t="s">
        <v>27</v>
      </c>
      <c r="B4" s="6">
        <v>7.63</v>
      </c>
    </row>
    <row r="5" spans="1:2" x14ac:dyDescent="0.35">
      <c r="A5" s="7" t="s">
        <v>28</v>
      </c>
      <c r="B5" s="6">
        <v>6.94</v>
      </c>
    </row>
    <row r="6" spans="1:2" x14ac:dyDescent="0.35">
      <c r="A6" s="7" t="s">
        <v>29</v>
      </c>
      <c r="B6" s="6">
        <v>4.46</v>
      </c>
    </row>
    <row r="7" spans="1:2" x14ac:dyDescent="0.35">
      <c r="A7" s="7" t="s">
        <v>30</v>
      </c>
      <c r="B7" s="6">
        <v>3.4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D0C29-B752-4401-9733-AE87D8CE76C6}">
  <dimension ref="A1:B7"/>
  <sheetViews>
    <sheetView workbookViewId="0">
      <selection activeCell="J23" sqref="J23"/>
    </sheetView>
  </sheetViews>
  <sheetFormatPr defaultRowHeight="14.5" x14ac:dyDescent="0.35"/>
  <sheetData>
    <row r="1" spans="1:2" x14ac:dyDescent="0.35">
      <c r="A1" t="s">
        <v>308</v>
      </c>
      <c r="B1" s="18">
        <v>6.5529329999999995</v>
      </c>
    </row>
    <row r="2" spans="1:2" x14ac:dyDescent="0.35">
      <c r="A2" t="s">
        <v>315</v>
      </c>
      <c r="B2" s="18">
        <v>3.546726</v>
      </c>
    </row>
    <row r="3" spans="1:2" x14ac:dyDescent="0.35">
      <c r="A3" t="s">
        <v>316</v>
      </c>
      <c r="B3" s="18">
        <v>1.9826760000000001</v>
      </c>
    </row>
    <row r="4" spans="1:2" x14ac:dyDescent="0.35">
      <c r="A4" t="s">
        <v>317</v>
      </c>
      <c r="B4" s="18">
        <v>1.979973</v>
      </c>
    </row>
    <row r="5" spans="1:2" x14ac:dyDescent="0.35">
      <c r="A5" t="s">
        <v>318</v>
      </c>
      <c r="B5" s="18">
        <v>1.5298350000000001</v>
      </c>
    </row>
    <row r="6" spans="1:2" x14ac:dyDescent="0.35">
      <c r="A6" t="s">
        <v>319</v>
      </c>
      <c r="B6" s="18">
        <v>1.3536000000000001</v>
      </c>
    </row>
    <row r="7" spans="1:2" x14ac:dyDescent="0.35">
      <c r="A7" t="s">
        <v>320</v>
      </c>
      <c r="B7" s="18">
        <v>1.293445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8"/>
  <sheetViews>
    <sheetView workbookViewId="0">
      <selection activeCell="C40" sqref="C40"/>
    </sheetView>
  </sheetViews>
  <sheetFormatPr defaultRowHeight="14.5" x14ac:dyDescent="0.35"/>
  <cols>
    <col min="1" max="1" width="20" customWidth="1"/>
    <col min="2" max="2" width="43.1796875" bestFit="1" customWidth="1"/>
    <col min="3" max="3" width="16.1796875" customWidth="1"/>
    <col min="4" max="4" width="20.81640625" customWidth="1"/>
  </cols>
  <sheetData>
    <row r="1" spans="1:4" ht="15" thickBot="1" x14ac:dyDescent="0.4">
      <c r="A1" s="26" t="s">
        <v>42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15</v>
      </c>
      <c r="B4" s="8" t="s">
        <v>16</v>
      </c>
      <c r="C4" s="8" t="s">
        <v>17</v>
      </c>
      <c r="D4" s="17" t="s">
        <v>208</v>
      </c>
    </row>
    <row r="5" spans="1:4" x14ac:dyDescent="0.35">
      <c r="A5" s="8" t="s">
        <v>43</v>
      </c>
      <c r="B5" s="8" t="s">
        <v>44</v>
      </c>
      <c r="C5" s="8" t="s">
        <v>45</v>
      </c>
      <c r="D5" s="17" t="s">
        <v>209</v>
      </c>
    </row>
    <row r="6" spans="1:4" x14ac:dyDescent="0.35">
      <c r="A6" s="8" t="s">
        <v>50</v>
      </c>
      <c r="B6" s="8" t="s">
        <v>100</v>
      </c>
      <c r="C6" s="8" t="s">
        <v>51</v>
      </c>
      <c r="D6" s="17" t="s">
        <v>157</v>
      </c>
    </row>
    <row r="7" spans="1:4" x14ac:dyDescent="0.35">
      <c r="A7" s="8" t="s">
        <v>46</v>
      </c>
      <c r="B7" s="8" t="s">
        <v>47</v>
      </c>
      <c r="C7" s="8" t="s">
        <v>17</v>
      </c>
      <c r="D7" s="17" t="s">
        <v>210</v>
      </c>
    </row>
    <row r="8" spans="1:4" ht="26" x14ac:dyDescent="0.35">
      <c r="A8" s="8" t="s">
        <v>48</v>
      </c>
      <c r="B8" s="8" t="s">
        <v>49</v>
      </c>
      <c r="C8" s="8" t="s">
        <v>39</v>
      </c>
      <c r="D8" s="17" t="s">
        <v>211</v>
      </c>
    </row>
    <row r="9" spans="1:4" x14ac:dyDescent="0.35">
      <c r="A9" s="8" t="s">
        <v>104</v>
      </c>
      <c r="B9" s="8" t="s">
        <v>105</v>
      </c>
      <c r="C9" s="8" t="s">
        <v>91</v>
      </c>
      <c r="D9" s="17" t="s">
        <v>212</v>
      </c>
    </row>
    <row r="10" spans="1:4" ht="26" x14ac:dyDescent="0.35">
      <c r="A10" s="8" t="s">
        <v>155</v>
      </c>
      <c r="B10" s="8" t="s">
        <v>156</v>
      </c>
      <c r="C10" s="8" t="s">
        <v>39</v>
      </c>
      <c r="D10" s="17" t="s">
        <v>213</v>
      </c>
    </row>
    <row r="12" spans="1:4" ht="15" thickBot="1" x14ac:dyDescent="0.4"/>
    <row r="13" spans="1:4" ht="15" thickBot="1" x14ac:dyDescent="0.4">
      <c r="A13" s="27" t="s">
        <v>20</v>
      </c>
      <c r="B13" s="28"/>
      <c r="C13" s="28"/>
      <c r="D13" s="29"/>
    </row>
    <row r="14" spans="1:4" ht="15" thickBot="1" x14ac:dyDescent="0.4">
      <c r="A14" s="19" t="s">
        <v>18</v>
      </c>
      <c r="B14" s="20"/>
      <c r="C14" s="21" t="s">
        <v>19</v>
      </c>
      <c r="D14" s="22"/>
    </row>
    <row r="15" spans="1:4" ht="15" thickBot="1" x14ac:dyDescent="0.4">
      <c r="A15" s="23" t="str">
        <f>+NCCI!A1</f>
        <v>Tata</v>
      </c>
      <c r="B15" s="23"/>
      <c r="C15" s="24">
        <v>0.18260000000000001</v>
      </c>
      <c r="D15" s="25"/>
    </row>
    <row r="16" spans="1:4" ht="15" thickBot="1" x14ac:dyDescent="0.4">
      <c r="A16" s="23" t="str">
        <f>+NCCI!A2</f>
        <v>ITC - MNC</v>
      </c>
      <c r="B16" s="23"/>
      <c r="C16" s="24">
        <v>0.1023</v>
      </c>
      <c r="D16" s="25"/>
    </row>
    <row r="17" spans="1:4" ht="15" thickBot="1" x14ac:dyDescent="0.4">
      <c r="A17" s="23" t="str">
        <f>+NCCI!A3</f>
        <v>Bharti</v>
      </c>
      <c r="B17" s="23"/>
      <c r="C17" s="24">
        <v>9.8900000000000002E-2</v>
      </c>
      <c r="D17" s="25"/>
    </row>
    <row r="18" spans="1:4" ht="15" thickBot="1" x14ac:dyDescent="0.4">
      <c r="A18" s="23" t="str">
        <f>+NCCI!A4</f>
        <v>Hindustan Unilever - MNC</v>
      </c>
      <c r="B18" s="23"/>
      <c r="C18" s="24">
        <v>9.4899999999999998E-2</v>
      </c>
      <c r="D18" s="25"/>
    </row>
    <row r="19" spans="1:4" ht="15" thickBot="1" x14ac:dyDescent="0.4">
      <c r="A19" s="23" t="str">
        <f>+NCCI!A5</f>
        <v>Interglobe</v>
      </c>
      <c r="B19" s="23"/>
      <c r="C19" s="24">
        <v>5.1999999999999998E-2</v>
      </c>
      <c r="D19" s="25"/>
    </row>
    <row r="20" spans="1:4" ht="15" thickBot="1" x14ac:dyDescent="0.4">
      <c r="A20" s="23" t="str">
        <f>+NCCI!A6</f>
        <v>Asian Paints</v>
      </c>
      <c r="B20" s="23"/>
      <c r="C20" s="24">
        <v>4.5199999999999997E-2</v>
      </c>
      <c r="D20" s="25"/>
    </row>
    <row r="21" spans="1:4" ht="15" thickBot="1" x14ac:dyDescent="0.4">
      <c r="A21" s="23" t="str">
        <f>+NCCI!A7</f>
        <v>Nestle India - MNC</v>
      </c>
      <c r="B21" s="23"/>
      <c r="C21" s="31">
        <v>3.5200000000000002E-2</v>
      </c>
      <c r="D21" s="32"/>
    </row>
    <row r="22" spans="1:4" ht="15" thickBot="1" x14ac:dyDescent="0.4"/>
    <row r="23" spans="1:4" ht="15" thickBot="1" x14ac:dyDescent="0.4">
      <c r="A23" s="30" t="s">
        <v>22</v>
      </c>
      <c r="B23" s="22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51</v>
      </c>
      <c r="B25" s="11">
        <v>21.9</v>
      </c>
    </row>
    <row r="26" spans="1:4" x14ac:dyDescent="0.35">
      <c r="A26" s="10" t="s">
        <v>17</v>
      </c>
      <c r="B26" s="11">
        <v>19.72</v>
      </c>
    </row>
    <row r="27" spans="1:4" x14ac:dyDescent="0.35">
      <c r="A27" s="10" t="s">
        <v>39</v>
      </c>
      <c r="B27" s="11">
        <v>16.989999999999998</v>
      </c>
    </row>
    <row r="28" spans="1:4" x14ac:dyDescent="0.35">
      <c r="A28" s="10" t="s">
        <v>45</v>
      </c>
      <c r="B28" s="11">
        <v>10.7</v>
      </c>
    </row>
  </sheetData>
  <mergeCells count="20">
    <mergeCell ref="A23:B23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1:D1"/>
    <mergeCell ref="A2:D2"/>
    <mergeCell ref="A13:D13"/>
    <mergeCell ref="A14:B14"/>
    <mergeCell ref="C14:D14"/>
  </mergeCells>
  <conditionalFormatting sqref="B24">
    <cfRule type="cellIs" dxfId="14" priority="1" stopIfTrue="1" operator="less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5EB26-5F22-47AA-88B4-B5AFAD5B03D6}">
  <dimension ref="A1:B7"/>
  <sheetViews>
    <sheetView workbookViewId="0">
      <selection activeCell="H22" sqref="H22"/>
    </sheetView>
  </sheetViews>
  <sheetFormatPr defaultRowHeight="14.5" x14ac:dyDescent="0.35"/>
  <sheetData>
    <row r="1" spans="1:2" x14ac:dyDescent="0.35">
      <c r="A1" t="s">
        <v>310</v>
      </c>
      <c r="B1" s="18">
        <v>18.261555000000001</v>
      </c>
    </row>
    <row r="2" spans="1:2" x14ac:dyDescent="0.35">
      <c r="A2" t="s">
        <v>321</v>
      </c>
      <c r="B2" s="18">
        <v>10.226175</v>
      </c>
    </row>
    <row r="3" spans="1:2" x14ac:dyDescent="0.35">
      <c r="A3" t="s">
        <v>313</v>
      </c>
      <c r="B3" s="18">
        <v>9.8879699999999993</v>
      </c>
    </row>
    <row r="4" spans="1:2" x14ac:dyDescent="0.35">
      <c r="A4" t="s">
        <v>322</v>
      </c>
      <c r="B4" s="18">
        <v>9.4919239999999991</v>
      </c>
    </row>
    <row r="5" spans="1:2" x14ac:dyDescent="0.35">
      <c r="A5" t="s">
        <v>323</v>
      </c>
      <c r="B5" s="18">
        <v>5.1977979999999997</v>
      </c>
    </row>
    <row r="6" spans="1:2" x14ac:dyDescent="0.35">
      <c r="A6" t="s">
        <v>324</v>
      </c>
      <c r="B6" s="18">
        <v>4.52027</v>
      </c>
    </row>
    <row r="7" spans="1:2" x14ac:dyDescent="0.35">
      <c r="A7" t="s">
        <v>325</v>
      </c>
      <c r="B7" s="18">
        <v>3.5161570000000002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8"/>
  <sheetViews>
    <sheetView workbookViewId="0">
      <selection activeCell="K34" sqref="K34"/>
    </sheetView>
  </sheetViews>
  <sheetFormatPr defaultRowHeight="14.5" x14ac:dyDescent="0.35"/>
  <cols>
    <col min="1" max="1" width="20" customWidth="1"/>
    <col min="2" max="2" width="43.1796875" bestFit="1" customWidth="1"/>
    <col min="3" max="3" width="14.453125" customWidth="1"/>
    <col min="4" max="4" width="20.81640625" customWidth="1"/>
  </cols>
  <sheetData>
    <row r="1" spans="1:4" ht="15" thickBot="1" x14ac:dyDescent="0.4">
      <c r="A1" s="26" t="s">
        <v>52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2" t="s">
        <v>0</v>
      </c>
      <c r="B3" s="3" t="s">
        <v>1</v>
      </c>
      <c r="C3" s="3" t="s">
        <v>2</v>
      </c>
      <c r="D3" s="4" t="s">
        <v>3</v>
      </c>
    </row>
    <row r="4" spans="1:4" x14ac:dyDescent="0.35">
      <c r="A4" s="8" t="s">
        <v>53</v>
      </c>
      <c r="B4" s="8" t="s">
        <v>54</v>
      </c>
      <c r="C4" s="8" t="s">
        <v>55</v>
      </c>
      <c r="D4" s="17" t="s">
        <v>216</v>
      </c>
    </row>
    <row r="5" spans="1:4" x14ac:dyDescent="0.35">
      <c r="A5" s="8" t="s">
        <v>56</v>
      </c>
      <c r="B5" s="8" t="s">
        <v>57</v>
      </c>
      <c r="C5" s="8" t="s">
        <v>55</v>
      </c>
      <c r="D5" s="17" t="s">
        <v>217</v>
      </c>
    </row>
    <row r="6" spans="1:4" x14ac:dyDescent="0.35">
      <c r="A6" s="8" t="s">
        <v>58</v>
      </c>
      <c r="B6" s="8" t="s">
        <v>59</v>
      </c>
      <c r="C6" s="8" t="s">
        <v>55</v>
      </c>
      <c r="D6" s="17" t="s">
        <v>218</v>
      </c>
    </row>
    <row r="7" spans="1:4" ht="26" x14ac:dyDescent="0.35">
      <c r="A7" s="8" t="s">
        <v>214</v>
      </c>
      <c r="B7" s="8" t="s">
        <v>215</v>
      </c>
      <c r="C7" s="8" t="s">
        <v>41</v>
      </c>
      <c r="D7" s="17" t="s">
        <v>167</v>
      </c>
    </row>
    <row r="8" spans="1:4" ht="26" x14ac:dyDescent="0.35">
      <c r="A8" s="8" t="s">
        <v>4</v>
      </c>
      <c r="B8" s="8" t="s">
        <v>5</v>
      </c>
      <c r="C8" s="8" t="s">
        <v>6</v>
      </c>
      <c r="D8" s="17" t="s">
        <v>219</v>
      </c>
    </row>
    <row r="9" spans="1:4" ht="26" x14ac:dyDescent="0.35">
      <c r="A9" s="8" t="s">
        <v>159</v>
      </c>
      <c r="B9" s="8" t="s">
        <v>160</v>
      </c>
      <c r="C9" s="8" t="s">
        <v>41</v>
      </c>
      <c r="D9" s="17" t="s">
        <v>219</v>
      </c>
    </row>
    <row r="10" spans="1:4" ht="26" x14ac:dyDescent="0.35">
      <c r="A10" s="8" t="s">
        <v>108</v>
      </c>
      <c r="B10" s="8" t="s">
        <v>109</v>
      </c>
      <c r="C10" s="8" t="s">
        <v>41</v>
      </c>
      <c r="D10" s="17" t="s">
        <v>162</v>
      </c>
    </row>
    <row r="12" spans="1:4" ht="15" thickBot="1" x14ac:dyDescent="0.4"/>
    <row r="13" spans="1:4" ht="15" thickBot="1" x14ac:dyDescent="0.4">
      <c r="A13" s="27" t="s">
        <v>20</v>
      </c>
      <c r="B13" s="28"/>
      <c r="C13" s="28"/>
      <c r="D13" s="29"/>
    </row>
    <row r="14" spans="1:4" ht="15" thickBot="1" x14ac:dyDescent="0.4">
      <c r="A14" s="19" t="s">
        <v>18</v>
      </c>
      <c r="B14" s="20"/>
      <c r="C14" s="21" t="s">
        <v>19</v>
      </c>
      <c r="D14" s="22"/>
    </row>
    <row r="15" spans="1:4" ht="15" thickBot="1" x14ac:dyDescent="0.4">
      <c r="A15" s="23" t="str">
        <f>+'EV ETF'!A1</f>
        <v>Tata</v>
      </c>
      <c r="B15" s="23"/>
      <c r="C15" s="24">
        <v>0.1726</v>
      </c>
      <c r="D15" s="25"/>
    </row>
    <row r="16" spans="1:4" ht="15" thickBot="1" x14ac:dyDescent="0.4">
      <c r="A16" s="23" t="str">
        <f>+'EV ETF'!A2</f>
        <v>Maruti Suzuki - MNC</v>
      </c>
      <c r="B16" s="23"/>
      <c r="C16" s="24">
        <v>0.08</v>
      </c>
      <c r="D16" s="25"/>
    </row>
    <row r="17" spans="1:4" ht="15" thickBot="1" x14ac:dyDescent="0.4">
      <c r="A17" s="23" t="str">
        <f>+'EV ETF'!A3</f>
        <v>Mahindra &amp; Mahindra</v>
      </c>
      <c r="B17" s="23"/>
      <c r="C17" s="24">
        <v>7.8799999999999995E-2</v>
      </c>
      <c r="D17" s="25"/>
    </row>
    <row r="18" spans="1:4" ht="15" thickBot="1" x14ac:dyDescent="0.4">
      <c r="A18" s="23" t="str">
        <f>+'EV ETF'!A4</f>
        <v>Murugappa Chettiar</v>
      </c>
      <c r="B18" s="23"/>
      <c r="C18" s="24">
        <v>4.99E-2</v>
      </c>
      <c r="D18" s="25"/>
    </row>
    <row r="19" spans="1:4" ht="15" thickBot="1" x14ac:dyDescent="0.4">
      <c r="A19" s="23" t="str">
        <f>+'EV ETF'!A5</f>
        <v>Sumi Motherson</v>
      </c>
      <c r="B19" s="23"/>
      <c r="C19" s="24">
        <v>4.07E-2</v>
      </c>
      <c r="D19" s="25"/>
    </row>
    <row r="20" spans="1:4" ht="15" thickBot="1" x14ac:dyDescent="0.4">
      <c r="A20" s="23" t="str">
        <f>+'EV ETF'!A6</f>
        <v>Nirmal Kumar Minda</v>
      </c>
      <c r="B20" s="23"/>
      <c r="C20" s="24">
        <v>4.0399999999999998E-2</v>
      </c>
      <c r="D20" s="25"/>
    </row>
    <row r="21" spans="1:4" ht="15" thickBot="1" x14ac:dyDescent="0.4">
      <c r="A21" s="23" t="str">
        <f>+'EV ETF'!A7</f>
        <v>Mukesh Ambani</v>
      </c>
      <c r="B21" s="23"/>
      <c r="C21" s="31">
        <v>4.0399999999999998E-2</v>
      </c>
      <c r="D21" s="32"/>
    </row>
    <row r="22" spans="1:4" ht="15" thickBot="1" x14ac:dyDescent="0.4"/>
    <row r="23" spans="1:4" ht="15" thickBot="1" x14ac:dyDescent="0.4">
      <c r="A23" s="30" t="s">
        <v>22</v>
      </c>
      <c r="B23" s="22"/>
    </row>
    <row r="24" spans="1:4" ht="15" thickBot="1" x14ac:dyDescent="0.4">
      <c r="A24" s="1" t="s">
        <v>23</v>
      </c>
      <c r="B24" s="5" t="s">
        <v>19</v>
      </c>
    </row>
    <row r="25" spans="1:4" x14ac:dyDescent="0.35">
      <c r="A25" s="10" t="s">
        <v>55</v>
      </c>
      <c r="B25" s="11">
        <v>36.89</v>
      </c>
    </row>
    <row r="26" spans="1:4" x14ac:dyDescent="0.35">
      <c r="A26" s="10" t="s">
        <v>41</v>
      </c>
      <c r="B26" s="11">
        <v>29.86</v>
      </c>
    </row>
    <row r="27" spans="1:4" x14ac:dyDescent="0.35">
      <c r="A27" s="10" t="s">
        <v>60</v>
      </c>
      <c r="B27" s="11">
        <v>8.11</v>
      </c>
    </row>
    <row r="28" spans="1:4" x14ac:dyDescent="0.35">
      <c r="A28" s="10" t="s">
        <v>14</v>
      </c>
      <c r="B28" s="11">
        <v>7.23</v>
      </c>
    </row>
  </sheetData>
  <mergeCells count="20">
    <mergeCell ref="A23:B23"/>
    <mergeCell ref="A19:B19"/>
    <mergeCell ref="C19:D19"/>
    <mergeCell ref="A20:B20"/>
    <mergeCell ref="C20:D20"/>
    <mergeCell ref="A21:B21"/>
    <mergeCell ref="C21:D21"/>
    <mergeCell ref="A16:B16"/>
    <mergeCell ref="C16:D16"/>
    <mergeCell ref="A17:B17"/>
    <mergeCell ref="C17:D17"/>
    <mergeCell ref="A18:B18"/>
    <mergeCell ref="C18:D18"/>
    <mergeCell ref="A15:B15"/>
    <mergeCell ref="C15:D15"/>
    <mergeCell ref="A1:D1"/>
    <mergeCell ref="A2:D2"/>
    <mergeCell ref="A13:D13"/>
    <mergeCell ref="A14:B14"/>
    <mergeCell ref="C14:D14"/>
  </mergeCells>
  <conditionalFormatting sqref="B24">
    <cfRule type="cellIs" dxfId="13" priority="1" stopIfTrue="1" operator="less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42101-0B91-429D-ABC4-EF58020D885C}">
  <dimension ref="A1:B7"/>
  <sheetViews>
    <sheetView workbookViewId="0">
      <selection activeCell="K19" sqref="K19"/>
    </sheetView>
  </sheetViews>
  <sheetFormatPr defaultRowHeight="14.5" x14ac:dyDescent="0.35"/>
  <sheetData>
    <row r="1" spans="1:2" x14ac:dyDescent="0.35">
      <c r="A1" t="s">
        <v>310</v>
      </c>
      <c r="B1" s="18">
        <v>17.262624000000002</v>
      </c>
    </row>
    <row r="2" spans="1:2" x14ac:dyDescent="0.35">
      <c r="A2" t="s">
        <v>327</v>
      </c>
      <c r="B2" s="18">
        <v>8.0016479999999994</v>
      </c>
    </row>
    <row r="3" spans="1:2" x14ac:dyDescent="0.35">
      <c r="A3" t="s">
        <v>328</v>
      </c>
      <c r="B3" s="18">
        <v>7.8845150000000004</v>
      </c>
    </row>
    <row r="4" spans="1:2" x14ac:dyDescent="0.35">
      <c r="A4" t="s">
        <v>316</v>
      </c>
      <c r="B4" s="18">
        <v>4.986529</v>
      </c>
    </row>
    <row r="5" spans="1:2" x14ac:dyDescent="0.35">
      <c r="A5" t="s">
        <v>329</v>
      </c>
      <c r="B5" s="18">
        <v>4.0711779999999997</v>
      </c>
    </row>
    <row r="6" spans="1:2" x14ac:dyDescent="0.35">
      <c r="A6" t="s">
        <v>330</v>
      </c>
      <c r="B6" s="18">
        <v>4.0395810000000001</v>
      </c>
    </row>
    <row r="7" spans="1:2" x14ac:dyDescent="0.35">
      <c r="A7" t="s">
        <v>312</v>
      </c>
      <c r="B7" s="18">
        <v>4.0358679999999998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27"/>
  <sheetViews>
    <sheetView workbookViewId="0">
      <selection activeCell="A6" sqref="A6"/>
    </sheetView>
  </sheetViews>
  <sheetFormatPr defaultRowHeight="14.5" x14ac:dyDescent="0.35"/>
  <cols>
    <col min="1" max="1" width="21.54296875" bestFit="1" customWidth="1"/>
    <col min="2" max="2" width="52.26953125" customWidth="1"/>
    <col min="3" max="3" width="18.26953125" customWidth="1"/>
    <col min="4" max="4" width="15.1796875" bestFit="1" customWidth="1"/>
  </cols>
  <sheetData>
    <row r="1" spans="1:4" ht="15" thickBot="1" x14ac:dyDescent="0.4">
      <c r="A1" s="26" t="s">
        <v>102</v>
      </c>
      <c r="B1" s="26"/>
      <c r="C1" s="26"/>
      <c r="D1" s="26"/>
    </row>
    <row r="2" spans="1:4" x14ac:dyDescent="0.35">
      <c r="A2" s="27" t="s">
        <v>21</v>
      </c>
      <c r="B2" s="28"/>
      <c r="C2" s="28"/>
      <c r="D2" s="29"/>
    </row>
    <row r="3" spans="1:4" x14ac:dyDescent="0.35">
      <c r="A3" s="12" t="s">
        <v>0</v>
      </c>
      <c r="B3" s="13" t="s">
        <v>1</v>
      </c>
      <c r="C3" s="13" t="s">
        <v>2</v>
      </c>
      <c r="D3" s="14" t="s">
        <v>3</v>
      </c>
    </row>
    <row r="4" spans="1:4" x14ac:dyDescent="0.35">
      <c r="A4" s="8" t="s">
        <v>220</v>
      </c>
      <c r="B4" s="8" t="s">
        <v>221</v>
      </c>
      <c r="C4" s="8" t="s">
        <v>222</v>
      </c>
      <c r="D4" s="17" t="s">
        <v>225</v>
      </c>
    </row>
    <row r="5" spans="1:4" x14ac:dyDescent="0.35">
      <c r="A5" s="8" t="s">
        <v>223</v>
      </c>
      <c r="B5" s="8" t="s">
        <v>224</v>
      </c>
      <c r="C5" s="8" t="s">
        <v>222</v>
      </c>
      <c r="D5" s="17" t="s">
        <v>225</v>
      </c>
    </row>
    <row r="6" spans="1:4" x14ac:dyDescent="0.35">
      <c r="A6" s="8" t="s">
        <v>226</v>
      </c>
      <c r="B6" s="8" t="s">
        <v>103</v>
      </c>
      <c r="C6" s="15"/>
      <c r="D6" s="17" t="s">
        <v>227</v>
      </c>
    </row>
    <row r="7" spans="1:4" x14ac:dyDescent="0.35">
      <c r="A7" s="15"/>
      <c r="B7" s="15"/>
      <c r="C7" s="15"/>
      <c r="D7" s="16"/>
    </row>
    <row r="8" spans="1:4" x14ac:dyDescent="0.35">
      <c r="A8" s="15"/>
      <c r="B8" s="15"/>
      <c r="C8" s="15"/>
      <c r="D8" s="16"/>
    </row>
    <row r="9" spans="1:4" x14ac:dyDescent="0.35">
      <c r="A9" s="15"/>
      <c r="B9" s="15"/>
      <c r="C9" s="15"/>
      <c r="D9" s="16"/>
    </row>
    <row r="11" spans="1:4" ht="15" thickBot="1" x14ac:dyDescent="0.4"/>
    <row r="12" spans="1:4" ht="15" thickBot="1" x14ac:dyDescent="0.4">
      <c r="A12" s="27" t="s">
        <v>20</v>
      </c>
      <c r="B12" s="28"/>
      <c r="C12" s="28"/>
      <c r="D12" s="29"/>
    </row>
    <row r="13" spans="1:4" ht="15" thickBot="1" x14ac:dyDescent="0.4">
      <c r="A13" s="19" t="s">
        <v>18</v>
      </c>
      <c r="B13" s="20"/>
      <c r="C13" s="21" t="s">
        <v>19</v>
      </c>
      <c r="D13" s="22"/>
    </row>
    <row r="14" spans="1:4" ht="15" thickBot="1" x14ac:dyDescent="0.4">
      <c r="A14" s="23"/>
      <c r="B14" s="23"/>
      <c r="C14" s="24"/>
      <c r="D14" s="25"/>
    </row>
    <row r="15" spans="1:4" ht="15" thickBot="1" x14ac:dyDescent="0.4">
      <c r="A15" s="33"/>
      <c r="B15" s="33"/>
      <c r="C15" s="24"/>
      <c r="D15" s="25"/>
    </row>
    <row r="16" spans="1:4" ht="15" thickBot="1" x14ac:dyDescent="0.4">
      <c r="A16" s="34"/>
      <c r="B16" s="34"/>
      <c r="C16" s="24"/>
      <c r="D16" s="25"/>
    </row>
    <row r="17" spans="1:4" ht="15" thickBot="1" x14ac:dyDescent="0.4">
      <c r="A17" s="33"/>
      <c r="B17" s="33"/>
      <c r="C17" s="24"/>
      <c r="D17" s="25"/>
    </row>
    <row r="18" spans="1:4" ht="15" thickBot="1" x14ac:dyDescent="0.4">
      <c r="A18" s="33"/>
      <c r="B18" s="33"/>
      <c r="C18" s="24"/>
      <c r="D18" s="25"/>
    </row>
    <row r="19" spans="1:4" ht="15" thickBot="1" x14ac:dyDescent="0.4">
      <c r="A19" s="33"/>
      <c r="B19" s="33"/>
      <c r="C19" s="24"/>
      <c r="D19" s="25"/>
    </row>
    <row r="20" spans="1:4" ht="15" thickBot="1" x14ac:dyDescent="0.4">
      <c r="A20" s="33"/>
      <c r="B20" s="33"/>
      <c r="C20" s="31"/>
      <c r="D20" s="32"/>
    </row>
    <row r="21" spans="1:4" ht="15" thickBot="1" x14ac:dyDescent="0.4"/>
    <row r="22" spans="1:4" ht="15" thickBot="1" x14ac:dyDescent="0.4">
      <c r="A22" s="30" t="s">
        <v>22</v>
      </c>
      <c r="B22" s="22"/>
    </row>
    <row r="23" spans="1:4" ht="15" thickBot="1" x14ac:dyDescent="0.4">
      <c r="A23" s="1" t="s">
        <v>23</v>
      </c>
      <c r="B23" s="5" t="s">
        <v>19</v>
      </c>
    </row>
    <row r="24" spans="1:4" x14ac:dyDescent="0.35">
      <c r="A24" s="10"/>
      <c r="B24" s="11"/>
    </row>
    <row r="25" spans="1:4" x14ac:dyDescent="0.35">
      <c r="A25" s="10"/>
      <c r="B25" s="11"/>
    </row>
    <row r="26" spans="1:4" x14ac:dyDescent="0.35">
      <c r="A26" s="10"/>
      <c r="B26" s="11"/>
    </row>
    <row r="27" spans="1:4" x14ac:dyDescent="0.35">
      <c r="A27" s="10"/>
      <c r="B27" s="11"/>
    </row>
  </sheetData>
  <mergeCells count="20">
    <mergeCell ref="A22:B22"/>
    <mergeCell ref="A18:B18"/>
    <mergeCell ref="C18:D18"/>
    <mergeCell ref="A19:B19"/>
    <mergeCell ref="C19:D19"/>
    <mergeCell ref="A20:B20"/>
    <mergeCell ref="C20:D20"/>
    <mergeCell ref="A15:B15"/>
    <mergeCell ref="C15:D15"/>
    <mergeCell ref="A16:B16"/>
    <mergeCell ref="C16:D16"/>
    <mergeCell ref="A17:B17"/>
    <mergeCell ref="C17:D17"/>
    <mergeCell ref="A14:B14"/>
    <mergeCell ref="C14:D14"/>
    <mergeCell ref="A1:D1"/>
    <mergeCell ref="A2:D2"/>
    <mergeCell ref="A12:D12"/>
    <mergeCell ref="A13:B13"/>
    <mergeCell ref="C13:D13"/>
  </mergeCells>
  <conditionalFormatting sqref="B23">
    <cfRule type="cellIs" dxfId="12" priority="1" stopIfTrue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34</vt:i4>
      </vt:variant>
      <vt:variant>
        <vt:lpstr>Named Ranges</vt:lpstr>
      </vt:variant>
      <vt:variant>
        <vt:i4>1</vt:i4>
      </vt:variant>
    </vt:vector>
  </HeadingPairs>
  <TitlesOfParts>
    <vt:vector size="35" baseType="lpstr">
      <vt:lpstr>IB18</vt:lpstr>
      <vt:lpstr>TMI</vt:lpstr>
      <vt:lpstr>IB20</vt:lpstr>
      <vt:lpstr>Small cap </vt:lpstr>
      <vt:lpstr>IB21</vt:lpstr>
      <vt:lpstr>NCCI</vt:lpstr>
      <vt:lpstr>IB23</vt:lpstr>
      <vt:lpstr>EV ETF</vt:lpstr>
      <vt:lpstr>IB24</vt:lpstr>
      <vt:lpstr>IB25</vt:lpstr>
      <vt:lpstr>Def ETF</vt:lpstr>
      <vt:lpstr>IB31</vt:lpstr>
      <vt:lpstr>Railway Index</vt:lpstr>
      <vt:lpstr>IB32</vt:lpstr>
      <vt:lpstr>Railway ETF</vt:lpstr>
      <vt:lpstr>IB33</vt:lpstr>
      <vt:lpstr>nifty 200 ETF</vt:lpstr>
      <vt:lpstr>IB35</vt:lpstr>
      <vt:lpstr>500 mom 50 ETF</vt:lpstr>
      <vt:lpstr>IB40</vt:lpstr>
      <vt:lpstr>Low vol 50 ETF</vt:lpstr>
      <vt:lpstr>IB41</vt:lpstr>
      <vt:lpstr>Internet ETF</vt:lpstr>
      <vt:lpstr>IB43</vt:lpstr>
      <vt:lpstr>Nifty 50 Index</vt:lpstr>
      <vt:lpstr>IB44</vt:lpstr>
      <vt:lpstr>Nfity 50 ETF</vt:lpstr>
      <vt:lpstr>IB45</vt:lpstr>
      <vt:lpstr>Bse Power ETF</vt:lpstr>
      <vt:lpstr>IB47</vt:lpstr>
      <vt:lpstr>Nifty Next 50 ETF</vt:lpstr>
      <vt:lpstr>IB48</vt:lpstr>
      <vt:lpstr>Next 50 Index fund</vt:lpstr>
      <vt:lpstr>Sheet1</vt:lpstr>
      <vt:lpstr>XDO_?NET_ASSET_VAL?8?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Mirav Bhupendra Desai</dc:creator>
  <cp:lastModifiedBy>Rohit Kumar</cp:lastModifiedBy>
  <dcterms:created xsi:type="dcterms:W3CDTF">2023-02-21T11:57:06Z</dcterms:created>
  <dcterms:modified xsi:type="dcterms:W3CDTF">2025-10-10T13:20:58Z</dcterms:modified>
</cp:coreProperties>
</file>