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ShivajiKumbhare\Downloads\"/>
    </mc:Choice>
  </mc:AlternateContent>
  <xr:revisionPtr revIDLastSave="0" documentId="13_ncr:1_{9B267A1E-6E02-4D70-927D-3DC9F7CF9FB7}" xr6:coauthVersionLast="47" xr6:coauthVersionMax="47" xr10:uidLastSave="{00000000-0000-0000-0000-000000000000}"/>
  <bookViews>
    <workbookView xWindow="-110" yWindow="-110" windowWidth="19420" windowHeight="10300" firstSheet="4" activeTab="15" xr2:uid="{00000000-000D-0000-FFFF-FFFF00000000}"/>
  </bookViews>
  <sheets>
    <sheet name="IB18-NI" sheetId="2" r:id="rId1"/>
    <sheet name="TMI" sheetId="36" state="hidden" r:id="rId2"/>
    <sheet name="IB20-NS" sheetId="4" r:id="rId3"/>
    <sheet name="SMC250 index" sheetId="37" state="hidden" r:id="rId4"/>
    <sheet name="IB21-NC" sheetId="6" r:id="rId5"/>
    <sheet name="NCCI" sheetId="38" state="hidden" r:id="rId6"/>
    <sheet name="IB23-EE" sheetId="8" r:id="rId7"/>
    <sheet name="EV ETF" sheetId="39" state="hidden" r:id="rId8"/>
    <sheet name="IB24-LE" sheetId="17" r:id="rId9"/>
    <sheet name="IB25-DE" sheetId="10" r:id="rId10"/>
    <sheet name="Def ETF" sheetId="40" state="hidden" r:id="rId11"/>
    <sheet name="IB31-RI" sheetId="12" r:id="rId12"/>
    <sheet name="Railway Index" sheetId="41" state="hidden" r:id="rId13"/>
    <sheet name="IB32-RE" sheetId="14" r:id="rId14"/>
    <sheet name="Railway ETF" sheetId="42" state="hidden" r:id="rId15"/>
    <sheet name="IB33-2E" sheetId="15" r:id="rId16"/>
    <sheet name="200 ETF" sheetId="43" state="hidden" r:id="rId17"/>
    <sheet name="IB35-3E" sheetId="16" r:id="rId18"/>
    <sheet name="MOM 50 ETF" sheetId="44" state="hidden" r:id="rId19"/>
    <sheet name="IB40-5E" sheetId="18" r:id="rId20"/>
    <sheet name="Low vol 50 ETF" sheetId="45" state="hidden" r:id="rId21"/>
    <sheet name="IB41-6E" sheetId="19" r:id="rId22"/>
    <sheet name="Internet ETF" sheetId="46" state="hidden" r:id="rId23"/>
    <sheet name="IB43-7F" sheetId="20" r:id="rId24"/>
    <sheet name="Nifty 50  index fund" sheetId="47" state="hidden" r:id="rId25"/>
    <sheet name="IB44-7E" sheetId="21" r:id="rId26"/>
    <sheet name="Nifty 50 ETF" sheetId="48" state="hidden" r:id="rId27"/>
    <sheet name="IB45-8E" sheetId="22" r:id="rId28"/>
    <sheet name="BSE power " sheetId="49" state="hidden" r:id="rId29"/>
    <sheet name="IB47-9E" sheetId="23" r:id="rId30"/>
    <sheet name="Next 50 ETF" sheetId="50" state="hidden" r:id="rId31"/>
    <sheet name="IB48-9F" sheetId="25" r:id="rId32"/>
    <sheet name="Next 50 Index" sheetId="51" state="hidden" r:id="rId33"/>
    <sheet name="IB50-XA" sheetId="27" r:id="rId34"/>
    <sheet name="Reality ETF" sheetId="52" state="hidden" r:id="rId35"/>
    <sheet name="IB51-XB" sheetId="34" r:id="rId36"/>
    <sheet name="Capital market ETF" sheetId="53" state="hidden" r:id="rId37"/>
    <sheet name="IB52-XC" sheetId="28" r:id="rId38"/>
    <sheet name="Smallcap 250 ETF" sheetId="54" state="hidden" r:id="rId39"/>
    <sheet name="IB53-XD" sheetId="29" r:id="rId40"/>
    <sheet name="Midcap 150 ETF" sheetId="55" state="hidden" r:id="rId41"/>
    <sheet name="IB54-YD" sheetId="30" r:id="rId42"/>
    <sheet name="Midcap 150 Index" sheetId="56" state="hidden" r:id="rId43"/>
    <sheet name="IB57-XE" sheetId="31" r:id="rId44"/>
    <sheet name="Metal ETF" sheetId="57" state="hidden" r:id="rId45"/>
    <sheet name="IB59-XF" sheetId="35" r:id="rId46"/>
    <sheet name="Chemical ETF" sheetId="58" state="hidden" r:id="rId47"/>
    <sheet name="Sheet1" sheetId="3" state="hidden" r:id="rId48"/>
  </sheets>
  <definedNames>
    <definedName name="_xlnm._FilterDatabase" localSheetId="17" hidden="1">'IB35-3E'!$A$25:$B$29</definedName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21" l="1"/>
  <c r="A21" i="21"/>
  <c r="A20" i="21"/>
  <c r="A19" i="21"/>
  <c r="A18" i="21"/>
  <c r="A17" i="21"/>
  <c r="A16" i="21"/>
  <c r="A22" i="35"/>
  <c r="A21" i="35"/>
  <c r="A20" i="35"/>
  <c r="A19" i="35"/>
  <c r="A18" i="35"/>
  <c r="A17" i="35"/>
  <c r="A16" i="35"/>
  <c r="A22" i="31"/>
  <c r="A21" i="31"/>
  <c r="A20" i="31"/>
  <c r="A19" i="31"/>
  <c r="A18" i="31"/>
  <c r="A17" i="31"/>
  <c r="A16" i="31"/>
  <c r="B22" i="29"/>
  <c r="B21" i="29"/>
  <c r="B20" i="29"/>
  <c r="B19" i="29"/>
  <c r="B18" i="29"/>
  <c r="B17" i="29"/>
  <c r="B16" i="29"/>
  <c r="A22" i="30"/>
  <c r="A21" i="30"/>
  <c r="A20" i="30"/>
  <c r="A19" i="30"/>
  <c r="A18" i="30"/>
  <c r="A17" i="30"/>
  <c r="A16" i="30"/>
  <c r="A22" i="28"/>
  <c r="A21" i="28"/>
  <c r="A20" i="28"/>
  <c r="A19" i="28"/>
  <c r="A18" i="28"/>
  <c r="A17" i="28"/>
  <c r="A16" i="28"/>
  <c r="A22" i="34"/>
  <c r="A21" i="34"/>
  <c r="A20" i="34"/>
  <c r="A19" i="34"/>
  <c r="A18" i="34"/>
  <c r="A17" i="34"/>
  <c r="A16" i="34"/>
  <c r="A22" i="27"/>
  <c r="A21" i="27"/>
  <c r="A20" i="27"/>
  <c r="A19" i="27"/>
  <c r="A18" i="27"/>
  <c r="A17" i="27"/>
  <c r="A16" i="27"/>
  <c r="A22" i="25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2"/>
  <c r="A21" i="22"/>
  <c r="A20" i="22"/>
  <c r="A19" i="22"/>
  <c r="A18" i="22"/>
  <c r="A17" i="22"/>
  <c r="A16" i="22"/>
  <c r="A22" i="20"/>
  <c r="A21" i="20"/>
  <c r="A20" i="20"/>
  <c r="A19" i="20"/>
  <c r="A18" i="20"/>
  <c r="A17" i="20"/>
  <c r="A16" i="20"/>
  <c r="A22" i="19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<sst xmlns="http://schemas.openxmlformats.org/spreadsheetml/2006/main" count="1012" uniqueCount="315">
  <si>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</si>
  <si>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</si>
  <si>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</si>
  <si>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</si>
  <si>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</si>
  <si>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</si>
  <si>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</si>
  <si>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</si>
  <si>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</si>
  <si>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</si>
  <si>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</si>
  <si>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</si>
  <si>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</si>
  <si>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</si>
  <si>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</si>
  <si>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</si>
  <si>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</si>
  <si>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</si>
  <si>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</si>
  <si>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</si>
  <si>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</si>
  <si>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</si>
  <si>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</si>
  <si>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</si>
  <si>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</si>
  <si>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</si>
  <si>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</si>
  <si>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</si>
  <si>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</si>
  <si>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</si>
  <si>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</si>
  <si>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Groww Nifty Total Market Index Fund</t>
  </si>
  <si>
    <t>Finance</t>
  </si>
  <si>
    <t>Groww Nifty Smallcap 250 Index Fund</t>
  </si>
  <si>
    <t>Capital Markets</t>
  </si>
  <si>
    <t>Multi Commodity Exchange of India Limited</t>
  </si>
  <si>
    <t>INE736A01011</t>
  </si>
  <si>
    <t>Consumer Durables</t>
  </si>
  <si>
    <t>Pharmaceuticals &amp; Biotechnology</t>
  </si>
  <si>
    <t>Auto Components</t>
  </si>
  <si>
    <t>Groww Nifty Non-Cycl Consumer Index Fund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</si>
  <si>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</si>
  <si>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</si>
  <si>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</si>
  <si>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</si>
  <si>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</si>
  <si>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</si>
  <si>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</si>
  <si>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</si>
  <si>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</si>
  <si>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</si>
  <si>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</si>
  <si>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</si>
  <si>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</si>
  <si>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</si>
  <si>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</si>
  <si>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</si>
  <si>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</si>
  <si>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</si>
  <si>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</si>
  <si>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</si>
  <si>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</si>
  <si>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</si>
  <si>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</si>
  <si>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</si>
  <si>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</si>
  <si>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</si>
  <si>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</si>
  <si>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</si>
  <si>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</si>
  <si>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</si>
  <si>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</si>
  <si>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</si>
  <si>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</si>
  <si>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</si>
  <si>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</si>
  <si>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</si>
  <si>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</si>
  <si>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</si>
  <si>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</si>
  <si>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</si>
  <si>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</si>
  <si>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</si>
  <si>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</si>
  <si>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</si>
  <si>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</si>
  <si>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</si>
  <si>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</si>
  <si>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</si>
  <si>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</si>
  <si>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</si>
  <si>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</si>
  <si>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</si>
  <si>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INE962Y01021</t>
  </si>
  <si>
    <t>Ircon International Limited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</si>
  <si>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</si>
  <si>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</si>
  <si>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</si>
  <si>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</si>
  <si>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</si>
  <si>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</si>
  <si>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</si>
  <si>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</si>
  <si>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Insurance</t>
  </si>
  <si>
    <t>INE296A01032</t>
  </si>
  <si>
    <t>Bajaj Finance Limited</t>
  </si>
  <si>
    <t>IB40-Groww Nifty 500 Low Volatility 50 ETF</t>
  </si>
  <si>
    <t>INE062A01020</t>
  </si>
  <si>
    <t>State Bank of India</t>
  </si>
  <si>
    <t>INE148O01028</t>
  </si>
  <si>
    <t>Delhivery Limited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</si>
  <si>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</si>
  <si>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</si>
  <si>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</si>
  <si>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</si>
  <si>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</si>
  <si>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</si>
  <si>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</si>
  <si>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</si>
  <si>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</si>
  <si>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</si>
  <si>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</si>
  <si>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</si>
  <si>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</si>
  <si>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</si>
  <si>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</si>
  <si>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</si>
  <si>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</si>
  <si>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</si>
  <si>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</si>
  <si>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</si>
  <si>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</si>
  <si>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</si>
  <si>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</si>
  <si>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</si>
  <si>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</si>
  <si>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</si>
  <si>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</si>
  <si>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</si>
  <si>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</si>
  <si>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</si>
  <si>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</si>
  <si>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</si>
  <si>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</si>
  <si>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</si>
  <si>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</si>
  <si>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INE216A01030</t>
  </si>
  <si>
    <t>Britannia Industries Limited</t>
  </si>
  <si>
    <t>Food Products</t>
  </si>
  <si>
    <t>IB48-Groww Nifty Next 50 Index Fund</t>
  </si>
  <si>
    <t>INE465A01025</t>
  </si>
  <si>
    <t>Bharat Forge Limited</t>
  </si>
  <si>
    <t>INE814H01029</t>
  </si>
  <si>
    <t>INE121A01024</t>
  </si>
  <si>
    <t>Cholamandalam Investment and Finance Company Limited</t>
  </si>
  <si>
    <t>INE029A01011</t>
  </si>
  <si>
    <t>Bharat Petroleum Corporation Limited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</si>
  <si>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</si>
  <si>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</si>
  <si>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</si>
  <si>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</si>
  <si>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</si>
  <si>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</si>
  <si>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</si>
  <si>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</si>
  <si>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</si>
  <si>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</si>
  <si>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</si>
  <si>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</si>
  <si>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</si>
  <si>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</si>
  <si>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</si>
  <si>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</si>
  <si>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</si>
  <si>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</si>
  <si>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</si>
  <si>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INE118H01025</t>
  </si>
  <si>
    <t>BSE Ltd</t>
  </si>
  <si>
    <t>IB53-Groww Nifty Midcap 150 ETF</t>
  </si>
  <si>
    <t>INE158A01026</t>
  </si>
  <si>
    <t>Hero MotoCorp Limited</t>
  </si>
  <si>
    <t>INE262H01021</t>
  </si>
  <si>
    <t>PERSISTENT SYSTEMS LTD</t>
  </si>
  <si>
    <t>INE171A01029</t>
  </si>
  <si>
    <t>The Federal Bank  Limited</t>
  </si>
  <si>
    <t>IB54-Groww Nifty Midcap 150 Index Fund</t>
  </si>
  <si>
    <t>INE323A01026</t>
  </si>
  <si>
    <t>Bosch Limited</t>
  </si>
  <si>
    <t>INE721A01047</t>
  </si>
  <si>
    <t>Shriram Finance Limited</t>
  </si>
  <si>
    <t>INE066A01021</t>
  </si>
  <si>
    <t>Eicher Motors Limited</t>
  </si>
  <si>
    <t>INE467B01029</t>
  </si>
  <si>
    <t>Tata Consultancy Services Limited</t>
  </si>
  <si>
    <t>INE522F01014</t>
  </si>
  <si>
    <t>Coal India Limited</t>
  </si>
  <si>
    <t>Consumable Fuels</t>
  </si>
  <si>
    <t>INE200A01026</t>
  </si>
  <si>
    <t>GE Vernova T&amp;D India Limited</t>
  </si>
  <si>
    <t>6.83%</t>
  </si>
  <si>
    <t>INE081A01020</t>
  </si>
  <si>
    <t>Tata Steel Limited</t>
  </si>
  <si>
    <t>Ferrous Metals</t>
  </si>
  <si>
    <t>INE038A01020</t>
  </si>
  <si>
    <t>Hindalco Industries Limited</t>
  </si>
  <si>
    <t>Non - Ferrous Metals</t>
  </si>
  <si>
    <t>INE019A01038</t>
  </si>
  <si>
    <t>JSW Steel Limited</t>
  </si>
  <si>
    <t>INE423A01024</t>
  </si>
  <si>
    <t>Adani Enterprises Limited</t>
  </si>
  <si>
    <t>Metals &amp; Minerals Trading</t>
  </si>
  <si>
    <t>INE749A01030</t>
  </si>
  <si>
    <t>Jindal Steel &amp; Power Limited</t>
  </si>
  <si>
    <t>INE702C01027</t>
  </si>
  <si>
    <t>APL Apollo Tubes Limited</t>
  </si>
  <si>
    <t>IB57-Groww Nifty Metal ETF</t>
  </si>
  <si>
    <t>IB51-Groww Nifty Capital Markets ETF</t>
  </si>
  <si>
    <t>INE127D01025</t>
  </si>
  <si>
    <t>HDFC Asset Management Company Limited</t>
  </si>
  <si>
    <t>INE466L01038</t>
  </si>
  <si>
    <t>360 ONE WAM LIMITED</t>
  </si>
  <si>
    <t>INE596I01020</t>
  </si>
  <si>
    <t>Computer Age Management Services Limited</t>
  </si>
  <si>
    <t>INE745G01043</t>
  </si>
  <si>
    <t>Central Depository Services (India) Limited</t>
  </si>
  <si>
    <t>INE531E01026</t>
  </si>
  <si>
    <t>Hindustan Copper Limited</t>
  </si>
  <si>
    <t>INE073K01018</t>
  </si>
  <si>
    <t>Sona BLW Precision Forgings Limited</t>
  </si>
  <si>
    <t>INE917I01010</t>
  </si>
  <si>
    <t>Bajaj Auto Limited</t>
  </si>
  <si>
    <t>INE670A01012</t>
  </si>
  <si>
    <t>Tata Elxsi Limited</t>
  </si>
  <si>
    <t>INTREP020226</t>
  </si>
  <si>
    <t>Indian Railway Finance Corporation Limited</t>
  </si>
  <si>
    <t>18.68%</t>
  </si>
  <si>
    <t>16.97%</t>
  </si>
  <si>
    <t>16.36%</t>
  </si>
  <si>
    <t>15.09%</t>
  </si>
  <si>
    <t>7.17%</t>
  </si>
  <si>
    <t>4.65%</t>
  </si>
  <si>
    <t>INE732I01013</t>
  </si>
  <si>
    <t>Angel One Limited</t>
  </si>
  <si>
    <t>INE095A01012</t>
  </si>
  <si>
    <t>IndusInd Bank Limited</t>
  </si>
  <si>
    <t>INE121J01017</t>
  </si>
  <si>
    <t>Indus Towers Limited</t>
  </si>
  <si>
    <t>IB59-Groww Nifty Chemicals ETF</t>
  </si>
  <si>
    <t>INE318A01026</t>
  </si>
  <si>
    <t>Pidilite Industries Limited</t>
  </si>
  <si>
    <t>INE647A01010</t>
  </si>
  <si>
    <t>SRF Limited</t>
  </si>
  <si>
    <t>INE628A01036</t>
  </si>
  <si>
    <t>UPL Limited</t>
  </si>
  <si>
    <t>Fertilizers &amp; Agrochemicals</t>
  </si>
  <si>
    <t>INE169A01031</t>
  </si>
  <si>
    <t>Coromandel International Limited</t>
  </si>
  <si>
    <t>INE603J01030</t>
  </si>
  <si>
    <t>PI Industries Limited</t>
  </si>
  <si>
    <t>HDFC</t>
  </si>
  <si>
    <t>Tata</t>
  </si>
  <si>
    <t>ICICI</t>
  </si>
  <si>
    <t>Mukesh Ambani</t>
  </si>
  <si>
    <t>Bharti</t>
  </si>
  <si>
    <t>Infosys</t>
  </si>
  <si>
    <t>PSU</t>
  </si>
  <si>
    <t>MCX</t>
  </si>
  <si>
    <t>MNC</t>
  </si>
  <si>
    <t>Murugappa Chettiar</t>
  </si>
  <si>
    <t>RP Sanjiv Goenka</t>
  </si>
  <si>
    <t>RPG Enterprises</t>
  </si>
  <si>
    <t>CDSL</t>
  </si>
  <si>
    <t>Hindustan Unilever - MNC</t>
  </si>
  <si>
    <t>ITC - MNC</t>
  </si>
  <si>
    <t>Asian Paints</t>
  </si>
  <si>
    <t>Interglobe</t>
  </si>
  <si>
    <t>Nestle India - MNC</t>
  </si>
  <si>
    <t>Mahindra &amp; Mahindra</t>
  </si>
  <si>
    <t>Maruti Suzuki - MNC</t>
  </si>
  <si>
    <t>Bajaj</t>
  </si>
  <si>
    <t>Bosch - MNC</t>
  </si>
  <si>
    <t>Eicher</t>
  </si>
  <si>
    <t>Kalyani</t>
  </si>
  <si>
    <t>Birla Aditya</t>
  </si>
  <si>
    <t>Shriram Transport</t>
  </si>
  <si>
    <t>Sanjeev Bikhchandani</t>
  </si>
  <si>
    <t>Motilal Oswal</t>
  </si>
  <si>
    <t>IIFL</t>
  </si>
  <si>
    <t>Thomas Cook - MNC</t>
  </si>
  <si>
    <t>Vedanta - MNC</t>
  </si>
  <si>
    <t>Adani</t>
  </si>
  <si>
    <t>TVS Iyengar</t>
  </si>
  <si>
    <t>Divis Labs</t>
  </si>
  <si>
    <t>Suzlon</t>
  </si>
  <si>
    <t>Siemens - MNC</t>
  </si>
  <si>
    <t>ABB India - MNC</t>
  </si>
  <si>
    <t>DLF</t>
  </si>
  <si>
    <t>Phoenix</t>
  </si>
  <si>
    <t>Prestige</t>
  </si>
  <si>
    <t>Godrej</t>
  </si>
  <si>
    <t>Vikas Oberoi</t>
  </si>
  <si>
    <t>MR Jaishankar</t>
  </si>
  <si>
    <t>Sobha Developers - MNC</t>
  </si>
  <si>
    <t>Edelweiss</t>
  </si>
  <si>
    <t>Hinduja</t>
  </si>
  <si>
    <t>Hero</t>
  </si>
  <si>
    <t>Federal Bank</t>
  </si>
  <si>
    <t>Om Prakash Jindal</t>
  </si>
  <si>
    <t>Sanjay Gupta</t>
  </si>
  <si>
    <t>Parekh</t>
  </si>
  <si>
    <t>DCM</t>
  </si>
  <si>
    <t>Rajju Shroff</t>
  </si>
  <si>
    <t>Singhal</t>
  </si>
  <si>
    <t>Arvind Mafatlal</t>
  </si>
  <si>
    <t>Mehta 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</si>
</sst>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57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39" fontId="5" fillId="0" borderId="1" xfId="0" applyNumberFormat="1" applyFont="1" applyBorder="1" applyAlignment="1">
      <alignment horizontal="right" wrapText="1"/>
    </xf>
    <xf numFmtId="9" fontId="5" fillId="0" borderId="1" xfId="0" applyNumberFormat="1" applyFont="1" applyBorder="1" applyAlignment="1">
      <alignment horizontal="right" wrapTex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2" fontId="0" fillId="0" borderId="24" xfId="1" applyNumberFormat="1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2" fontId="0" fillId="0" borderId="27" xfId="1" applyNumberFormat="1" applyFont="1" applyBorder="1" applyAlignment="1">
      <alignment horizontal="center"/>
    </xf>
    <xf numFmtId="10" fontId="0" fillId="0" borderId="28" xfId="1" applyNumberFormat="1" applyFont="1" applyBorder="1" applyAlignment="1">
      <alignment horizontal="center"/>
    </xf>
    <xf numFmtId="0" fontId="0" fillId="0" borderId="29" xfId="0" applyBorder="1"/>
    <xf numFmtId="10" fontId="0" fillId="0" borderId="30" xfId="1" applyNumberFormat="1" applyFont="1" applyBorder="1" applyAlignment="1">
      <alignment horizontal="center"/>
    </xf>
    <xf numFmtId="0" fontId="0" fillId="0" borderId="31" xfId="0" applyBorder="1"/>
    <xf numFmtId="2" fontId="0" fillId="0" borderId="13" xfId="1" applyNumberFormat="1" applyFont="1" applyBorder="1" applyAlignment="1">
      <alignment horizontal="center"/>
    </xf>
    <xf numFmtId="10" fontId="0" fillId="0" borderId="32" xfId="1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3" xfId="0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10" fontId="2" fillId="0" borderId="12" xfId="1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2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opLeftCell="A13" workbookViewId="0">
      <selection activeCell="B29" sqref="B29"/>
    </sheetView>
  </sheetViews>
  <sheetFormatPr defaultRowHeight="14.5" x14ac:dyDescent="0.35"/>
  <cols>
    <col min="1" max="1" width="20" customWidth="1"/>
    <col min="2" max="2" width="43.08984375" bestFit="1" customWidth="1"/>
    <col min="3" max="3" width="14.36328125" customWidth="1"/>
    <col min="4" max="4" width="20.90625" customWidth="1"/>
    <col min="7" max="7" width="51" bestFit="1" customWidth="1"/>
  </cols>
  <sheetData>
    <row r="1" spans="1:4" ht="15" thickBot="1" x14ac:dyDescent="0.4">
      <c r="A1" s="45" t="s">
        <v>31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7.0800000000000002E-2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4.82E-2</v>
      </c>
    </row>
    <row r="6" spans="1:4" ht="26" x14ac:dyDescent="0.35">
      <c r="A6" s="8" t="s">
        <v>4</v>
      </c>
      <c r="B6" s="8" t="s">
        <v>5</v>
      </c>
      <c r="C6" s="8" t="s">
        <v>6</v>
      </c>
      <c r="D6" s="9">
        <v>4.6899999999999997E-2</v>
      </c>
    </row>
    <row r="7" spans="1:4" x14ac:dyDescent="0.35">
      <c r="A7" s="8" t="s">
        <v>12</v>
      </c>
      <c r="B7" s="8" t="s">
        <v>13</v>
      </c>
      <c r="C7" s="8" t="s">
        <v>14</v>
      </c>
      <c r="D7" s="9">
        <v>2.86E-2</v>
      </c>
    </row>
    <row r="8" spans="1:4" ht="26" x14ac:dyDescent="0.35">
      <c r="A8" s="8" t="s">
        <v>41</v>
      </c>
      <c r="B8" s="8" t="s">
        <v>42</v>
      </c>
      <c r="C8" s="8" t="s">
        <v>43</v>
      </c>
      <c r="D8" s="9">
        <v>2.7300000000000001E-2</v>
      </c>
    </row>
    <row r="9" spans="1:4" x14ac:dyDescent="0.35">
      <c r="A9" s="8" t="s">
        <v>57</v>
      </c>
      <c r="B9" s="8" t="s">
        <v>58</v>
      </c>
      <c r="C9" s="8" t="s">
        <v>59</v>
      </c>
      <c r="D9" s="9">
        <v>2.3E-2</v>
      </c>
    </row>
    <row r="10" spans="1:4" x14ac:dyDescent="0.35">
      <c r="A10" s="8" t="s">
        <v>107</v>
      </c>
      <c r="B10" s="8" t="s">
        <v>108</v>
      </c>
      <c r="C10" s="8" t="s">
        <v>9</v>
      </c>
      <c r="D10" s="9">
        <v>2.2200000000000001E-2</v>
      </c>
    </row>
    <row r="12" spans="1:4" ht="15" thickBot="1" x14ac:dyDescent="0.4"/>
    <row r="13" spans="1:4" ht="15" thickBot="1" x14ac:dyDescent="0.4">
      <c r="A13" s="46" t="s">
        <v>20</v>
      </c>
      <c r="B13" s="47"/>
      <c r="C13" s="47"/>
      <c r="D13" s="48"/>
    </row>
    <row r="14" spans="1:4" ht="15" thickBot="1" x14ac:dyDescent="0.4">
      <c r="A14" s="42" t="s">
        <v>18</v>
      </c>
      <c r="B14" s="43"/>
      <c r="C14" s="44" t="s">
        <v>19</v>
      </c>
      <c r="D14" s="39"/>
    </row>
    <row r="15" spans="1:4" ht="15" thickBot="1" x14ac:dyDescent="0.4">
      <c r="A15" s="35" t="str">
        <f>+TMI!A1</f>
        <v>PSU</v>
      </c>
      <c r="B15" s="35"/>
      <c r="C15" s="36">
        <v>9.2899999999999996E-2</v>
      </c>
      <c r="D15" s="37"/>
    </row>
    <row r="16" spans="1:4" ht="15" thickBot="1" x14ac:dyDescent="0.4">
      <c r="A16" s="35" t="str">
        <f>+TMI!A2</f>
        <v>HDFC</v>
      </c>
      <c r="B16" s="35"/>
      <c r="C16" s="36">
        <v>7.7200000000000005E-2</v>
      </c>
      <c r="D16" s="37"/>
    </row>
    <row r="17" spans="1:4" ht="15" thickBot="1" x14ac:dyDescent="0.4">
      <c r="A17" s="35" t="str">
        <f>+TMI!A3</f>
        <v>Tata</v>
      </c>
      <c r="B17" s="35"/>
      <c r="C17" s="36">
        <v>5.4699999999999999E-2</v>
      </c>
      <c r="D17" s="37"/>
    </row>
    <row r="18" spans="1:4" ht="15" thickBot="1" x14ac:dyDescent="0.4">
      <c r="A18" s="35" t="str">
        <f>+TMI!A4</f>
        <v>ICICI</v>
      </c>
      <c r="B18" s="35"/>
      <c r="C18" s="36">
        <v>5.16E-2</v>
      </c>
      <c r="D18" s="37"/>
    </row>
    <row r="19" spans="1:4" ht="15" thickBot="1" x14ac:dyDescent="0.4">
      <c r="A19" s="35" t="str">
        <f>+TMI!A5</f>
        <v>Mukesh Ambani</v>
      </c>
      <c r="B19" s="35"/>
      <c r="C19" s="36">
        <v>5.1299999999999998E-2</v>
      </c>
      <c r="D19" s="37"/>
    </row>
    <row r="20" spans="1:4" ht="15" thickBot="1" x14ac:dyDescent="0.4">
      <c r="A20" s="35" t="str">
        <f>+TMI!A6</f>
        <v>Bharti</v>
      </c>
      <c r="B20" s="35"/>
      <c r="C20" s="36">
        <v>3.0800000000000001E-2</v>
      </c>
      <c r="D20" s="37"/>
    </row>
    <row r="21" spans="1:4" ht="15" thickBot="1" x14ac:dyDescent="0.4">
      <c r="A21" s="35" t="str">
        <f>+TMI!A7</f>
        <v>Infosys</v>
      </c>
      <c r="B21" s="35"/>
      <c r="C21" s="40">
        <v>2.86E-2</v>
      </c>
      <c r="D21" s="41"/>
    </row>
    <row r="22" spans="1:4" ht="15" thickBot="1" x14ac:dyDescent="0.4"/>
    <row r="23" spans="1:4" ht="15" thickBot="1" x14ac:dyDescent="0.4">
      <c r="A23" s="38" t="s">
        <v>22</v>
      </c>
      <c r="B23" s="39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20.95</v>
      </c>
    </row>
    <row r="26" spans="1:4" x14ac:dyDescent="0.35">
      <c r="A26" s="10" t="s">
        <v>14</v>
      </c>
      <c r="B26" s="11">
        <v>7.85</v>
      </c>
    </row>
    <row r="27" spans="1:4" x14ac:dyDescent="0.35">
      <c r="A27" s="10" t="s">
        <v>32</v>
      </c>
      <c r="B27" s="11">
        <v>6.29</v>
      </c>
    </row>
    <row r="28" spans="1:4" x14ac:dyDescent="0.35">
      <c r="A28" s="10" t="s">
        <v>6</v>
      </c>
      <c r="B28" s="11">
        <v>5.64</v>
      </c>
    </row>
  </sheetData>
  <mergeCells count="20">
    <mergeCell ref="A14:B14"/>
    <mergeCell ref="C14:D14"/>
    <mergeCell ref="A15:B15"/>
    <mergeCell ref="C15:D15"/>
    <mergeCell ref="A1:D1"/>
    <mergeCell ref="A2:D2"/>
    <mergeCell ref="A13:D13"/>
    <mergeCell ref="A23:B23"/>
    <mergeCell ref="A20:B20"/>
    <mergeCell ref="A21:B21"/>
    <mergeCell ref="A19:B19"/>
    <mergeCell ref="C19:D19"/>
    <mergeCell ref="C20:D20"/>
    <mergeCell ref="C21:D21"/>
    <mergeCell ref="A16:B16"/>
    <mergeCell ref="C16:D16"/>
    <mergeCell ref="A17:B17"/>
    <mergeCell ref="C17:D17"/>
    <mergeCell ref="A18:B18"/>
    <mergeCell ref="C18:D18"/>
  </mergeCells>
  <conditionalFormatting sqref="B24">
    <cfRule type="cellIs" dxfId="23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C21" sqref="C21:D21"/>
    </sheetView>
  </sheetViews>
  <sheetFormatPr defaultRowHeight="14.5" x14ac:dyDescent="0.35"/>
  <cols>
    <col min="1" max="1" width="20" customWidth="1"/>
    <col min="2" max="2" width="43.08984375" bestFit="1" customWidth="1"/>
    <col min="3" max="3" width="18.26953125" customWidth="1"/>
    <col min="4" max="4" width="20.90625" customWidth="1"/>
  </cols>
  <sheetData>
    <row r="1" spans="1:4" ht="15" thickBot="1" x14ac:dyDescent="0.4">
      <c r="A1" s="45" t="s">
        <v>60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61</v>
      </c>
      <c r="B4" s="8" t="s">
        <v>62</v>
      </c>
      <c r="C4" s="8" t="s">
        <v>63</v>
      </c>
      <c r="D4" s="9">
        <v>0.21440000000000001</v>
      </c>
    </row>
    <row r="5" spans="1:4" x14ac:dyDescent="0.35">
      <c r="A5" s="8" t="s">
        <v>64</v>
      </c>
      <c r="B5" s="8" t="s">
        <v>65</v>
      </c>
      <c r="C5" s="8" t="s">
        <v>63</v>
      </c>
      <c r="D5" s="9">
        <v>0.19919999999999999</v>
      </c>
    </row>
    <row r="6" spans="1:4" x14ac:dyDescent="0.35">
      <c r="A6" s="8" t="s">
        <v>150</v>
      </c>
      <c r="B6" s="8" t="s">
        <v>151</v>
      </c>
      <c r="C6" s="8" t="s">
        <v>39</v>
      </c>
      <c r="D6" s="9">
        <v>0.13070000000000001</v>
      </c>
    </row>
    <row r="7" spans="1:4" ht="26" x14ac:dyDescent="0.35">
      <c r="A7" s="8" t="s">
        <v>66</v>
      </c>
      <c r="B7" s="8" t="s">
        <v>67</v>
      </c>
      <c r="C7" s="8" t="s">
        <v>56</v>
      </c>
      <c r="D7" s="9">
        <v>0.1118</v>
      </c>
    </row>
    <row r="8" spans="1:4" ht="26" x14ac:dyDescent="0.35">
      <c r="A8" s="8" t="s">
        <v>74</v>
      </c>
      <c r="B8" s="8" t="s">
        <v>68</v>
      </c>
      <c r="C8" s="8" t="s">
        <v>69</v>
      </c>
      <c r="D8" s="9">
        <v>6.6500000000000004E-2</v>
      </c>
    </row>
    <row r="9" spans="1:4" x14ac:dyDescent="0.35">
      <c r="A9" s="8" t="s">
        <v>72</v>
      </c>
      <c r="B9" s="8" t="s">
        <v>73</v>
      </c>
      <c r="C9" s="8" t="s">
        <v>63</v>
      </c>
      <c r="D9" s="9">
        <v>4.82E-2</v>
      </c>
    </row>
    <row r="10" spans="1:4" ht="26" x14ac:dyDescent="0.35">
      <c r="A10" s="8" t="s">
        <v>70</v>
      </c>
      <c r="B10" s="8" t="s">
        <v>71</v>
      </c>
      <c r="C10" s="8" t="s">
        <v>69</v>
      </c>
      <c r="D10" s="9">
        <v>4.7800000000000002E-2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+'Def ETF'!A1</f>
        <v>PSU</v>
      </c>
      <c r="B16" s="35"/>
      <c r="C16" s="36">
        <v>0.63329999999999997</v>
      </c>
      <c r="D16" s="37"/>
    </row>
    <row r="17" spans="1:4" ht="15" thickBot="1" x14ac:dyDescent="0.4">
      <c r="A17" s="35" t="str">
        <f>+'Def ETF'!A2</f>
        <v>Kalyani</v>
      </c>
      <c r="B17" s="35"/>
      <c r="C17" s="36">
        <v>0.13070000000000001</v>
      </c>
      <c r="D17" s="37"/>
    </row>
    <row r="18" spans="1:4" ht="15" thickBot="1" x14ac:dyDescent="0.4">
      <c r="A18" s="50"/>
      <c r="B18" s="50"/>
      <c r="C18" s="36"/>
      <c r="D18" s="37"/>
    </row>
    <row r="19" spans="1:4" ht="15" thickBot="1" x14ac:dyDescent="0.4">
      <c r="A19" s="49"/>
      <c r="B19" s="49"/>
      <c r="C19" s="36"/>
      <c r="D19" s="37"/>
    </row>
    <row r="20" spans="1:4" ht="15" thickBot="1" x14ac:dyDescent="0.4">
      <c r="A20" s="49"/>
      <c r="B20" s="49"/>
      <c r="C20" s="36"/>
      <c r="D20" s="37"/>
    </row>
    <row r="21" spans="1:4" ht="15" thickBot="1" x14ac:dyDescent="0.4">
      <c r="A21" s="49"/>
      <c r="B21" s="49"/>
      <c r="C21" s="36"/>
      <c r="D21" s="37"/>
    </row>
    <row r="22" spans="1:4" ht="15" thickBot="1" x14ac:dyDescent="0.4">
      <c r="A22" s="49"/>
      <c r="B22" s="49"/>
      <c r="C22" s="40"/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63</v>
      </c>
      <c r="B26" s="11">
        <v>60.93</v>
      </c>
    </row>
    <row r="27" spans="1:4" x14ac:dyDescent="0.35">
      <c r="A27" s="10" t="s">
        <v>39</v>
      </c>
      <c r="B27" s="11">
        <v>13.07</v>
      </c>
    </row>
    <row r="28" spans="1:4" x14ac:dyDescent="0.35">
      <c r="A28" s="10" t="s">
        <v>69</v>
      </c>
      <c r="B28" s="11">
        <v>12.61</v>
      </c>
    </row>
    <row r="29" spans="1:4" x14ac:dyDescent="0.35">
      <c r="A29" s="10" t="s">
        <v>56</v>
      </c>
      <c r="B29" s="11">
        <v>11.18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34BB-D493-4A77-9808-362A282FC8FB}">
  <dimension ref="A1:B2"/>
  <sheetViews>
    <sheetView workbookViewId="0">
      <selection activeCell="L16" sqref="L16"/>
    </sheetView>
  </sheetViews>
  <sheetFormatPr defaultRowHeight="14.5" x14ac:dyDescent="0.35"/>
  <sheetData>
    <row r="1" spans="1:2" x14ac:dyDescent="0.35">
      <c r="A1" t="s">
        <v>265</v>
      </c>
      <c r="B1" s="23">
        <v>63.332188000000002</v>
      </c>
    </row>
    <row r="2" spans="1:2" x14ac:dyDescent="0.35">
      <c r="A2" t="s">
        <v>282</v>
      </c>
      <c r="B2" s="23">
        <v>13.068455999999999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D42" sqref="D42"/>
    </sheetView>
  </sheetViews>
  <sheetFormatPr defaultRowHeight="14.5" x14ac:dyDescent="0.35"/>
  <cols>
    <col min="1" max="1" width="20" customWidth="1"/>
    <col min="2" max="2" width="43.08984375" bestFit="1" customWidth="1"/>
    <col min="3" max="3" width="18.26953125" customWidth="1"/>
    <col min="4" max="4" width="20.90625" customWidth="1"/>
  </cols>
  <sheetData>
    <row r="1" spans="1:4" ht="15" thickBot="1" x14ac:dyDescent="0.4">
      <c r="A1" s="45" t="s">
        <v>77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81</v>
      </c>
      <c r="B4" s="8" t="s">
        <v>234</v>
      </c>
      <c r="C4" s="8" t="s">
        <v>32</v>
      </c>
      <c r="D4" s="19" t="s">
        <v>235</v>
      </c>
    </row>
    <row r="5" spans="1:4" x14ac:dyDescent="0.35">
      <c r="A5" s="8" t="s">
        <v>82</v>
      </c>
      <c r="B5" s="8" t="s">
        <v>83</v>
      </c>
      <c r="C5" s="8" t="s">
        <v>59</v>
      </c>
      <c r="D5" s="19" t="s">
        <v>236</v>
      </c>
    </row>
    <row r="6" spans="1:4" x14ac:dyDescent="0.35">
      <c r="A6" s="8" t="s">
        <v>78</v>
      </c>
      <c r="B6" s="8" t="s">
        <v>79</v>
      </c>
      <c r="C6" s="8" t="s">
        <v>80</v>
      </c>
      <c r="D6" s="19" t="s">
        <v>237</v>
      </c>
    </row>
    <row r="7" spans="1:4" x14ac:dyDescent="0.35">
      <c r="A7" s="8" t="s">
        <v>84</v>
      </c>
      <c r="B7" s="8" t="s">
        <v>85</v>
      </c>
      <c r="C7" s="8" t="s">
        <v>86</v>
      </c>
      <c r="D7" s="19" t="s">
        <v>238</v>
      </c>
    </row>
    <row r="8" spans="1:4" x14ac:dyDescent="0.35">
      <c r="A8" s="8" t="s">
        <v>87</v>
      </c>
      <c r="B8" s="8" t="s">
        <v>88</v>
      </c>
      <c r="C8" s="8" t="s">
        <v>89</v>
      </c>
      <c r="D8" s="19" t="s">
        <v>239</v>
      </c>
    </row>
    <row r="9" spans="1:4" x14ac:dyDescent="0.35">
      <c r="A9" s="8" t="s">
        <v>61</v>
      </c>
      <c r="B9" s="8" t="s">
        <v>62</v>
      </c>
      <c r="C9" s="8" t="s">
        <v>63</v>
      </c>
      <c r="D9" s="19" t="s">
        <v>199</v>
      </c>
    </row>
    <row r="10" spans="1:4" x14ac:dyDescent="0.35">
      <c r="A10" s="8" t="s">
        <v>93</v>
      </c>
      <c r="B10" s="8" t="s">
        <v>94</v>
      </c>
      <c r="C10" s="8" t="s">
        <v>59</v>
      </c>
      <c r="D10" s="19" t="s">
        <v>240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+'Railway Index'!A1</f>
        <v>PSU</v>
      </c>
      <c r="B16" s="35"/>
      <c r="C16" s="36">
        <v>1</v>
      </c>
      <c r="D16" s="37"/>
    </row>
    <row r="17" spans="1:4" ht="15" thickBot="1" x14ac:dyDescent="0.4">
      <c r="A17" s="49"/>
      <c r="B17" s="49"/>
      <c r="C17" s="36"/>
      <c r="D17" s="37"/>
    </row>
    <row r="18" spans="1:4" ht="15" thickBot="1" x14ac:dyDescent="0.4">
      <c r="A18" s="50"/>
      <c r="B18" s="50"/>
      <c r="C18" s="36"/>
      <c r="D18" s="37"/>
    </row>
    <row r="19" spans="1:4" ht="15" thickBot="1" x14ac:dyDescent="0.4">
      <c r="A19" s="49"/>
      <c r="B19" s="49"/>
      <c r="C19" s="36"/>
      <c r="D19" s="37"/>
    </row>
    <row r="20" spans="1:4" ht="15" thickBot="1" x14ac:dyDescent="0.4">
      <c r="A20" s="49"/>
      <c r="B20" s="49"/>
      <c r="C20" s="36"/>
      <c r="D20" s="37"/>
    </row>
    <row r="21" spans="1:4" ht="15" thickBot="1" x14ac:dyDescent="0.4">
      <c r="A21" s="49"/>
      <c r="B21" s="49"/>
      <c r="C21" s="36"/>
      <c r="D21" s="37"/>
    </row>
    <row r="22" spans="1:4" ht="15" thickBot="1" x14ac:dyDescent="0.4">
      <c r="A22" s="49"/>
      <c r="B22" s="49"/>
      <c r="C22" s="40"/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59</v>
      </c>
      <c r="B26" s="11">
        <v>24.28</v>
      </c>
    </row>
    <row r="27" spans="1:4" x14ac:dyDescent="0.35">
      <c r="A27" s="10" t="s">
        <v>32</v>
      </c>
      <c r="B27" s="11">
        <v>18.68</v>
      </c>
    </row>
    <row r="28" spans="1:4" x14ac:dyDescent="0.35">
      <c r="A28" s="10" t="s">
        <v>80</v>
      </c>
      <c r="B28" s="11">
        <v>16.36</v>
      </c>
    </row>
    <row r="29" spans="1:4" x14ac:dyDescent="0.35">
      <c r="A29" s="10" t="s">
        <v>86</v>
      </c>
      <c r="B29" s="11">
        <v>15.09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0881-243C-497D-974A-9FB8AA3403A3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265</v>
      </c>
      <c r="B1">
        <v>100.584604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C17" sqref="C17:D17"/>
    </sheetView>
  </sheetViews>
  <sheetFormatPr defaultRowHeight="14.5" x14ac:dyDescent="0.35"/>
  <cols>
    <col min="1" max="1" width="20" customWidth="1"/>
    <col min="2" max="2" width="43.08984375" bestFit="1" customWidth="1"/>
    <col min="3" max="3" width="18.26953125" customWidth="1"/>
    <col min="4" max="4" width="20.90625" customWidth="1"/>
  </cols>
  <sheetData>
    <row r="1" spans="1:4" ht="15" thickBot="1" x14ac:dyDescent="0.4">
      <c r="A1" s="45" t="s">
        <v>90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81</v>
      </c>
      <c r="B4" s="8" t="s">
        <v>234</v>
      </c>
      <c r="C4" s="8" t="s">
        <v>32</v>
      </c>
      <c r="D4" s="9">
        <v>0.1865</v>
      </c>
    </row>
    <row r="5" spans="1:4" x14ac:dyDescent="0.35">
      <c r="A5" s="8" t="s">
        <v>82</v>
      </c>
      <c r="B5" s="8" t="s">
        <v>83</v>
      </c>
      <c r="C5" s="8" t="s">
        <v>59</v>
      </c>
      <c r="D5" s="9">
        <v>0.1694</v>
      </c>
    </row>
    <row r="6" spans="1:4" x14ac:dyDescent="0.35">
      <c r="A6" s="8" t="s">
        <v>78</v>
      </c>
      <c r="B6" s="8" t="s">
        <v>79</v>
      </c>
      <c r="C6" s="8" t="s">
        <v>80</v>
      </c>
      <c r="D6" s="9">
        <v>0.1633</v>
      </c>
    </row>
    <row r="7" spans="1:4" x14ac:dyDescent="0.35">
      <c r="A7" s="8" t="s">
        <v>84</v>
      </c>
      <c r="B7" s="8" t="s">
        <v>85</v>
      </c>
      <c r="C7" s="8" t="s">
        <v>86</v>
      </c>
      <c r="D7" s="9">
        <v>0.1507</v>
      </c>
    </row>
    <row r="8" spans="1:4" x14ac:dyDescent="0.35">
      <c r="A8" s="8" t="s">
        <v>87</v>
      </c>
      <c r="B8" s="8" t="s">
        <v>88</v>
      </c>
      <c r="C8" s="8" t="s">
        <v>89</v>
      </c>
      <c r="D8" s="9">
        <v>7.1499999999999994E-2</v>
      </c>
    </row>
    <row r="9" spans="1:4" x14ac:dyDescent="0.35">
      <c r="A9" s="8" t="s">
        <v>61</v>
      </c>
      <c r="B9" s="8" t="s">
        <v>62</v>
      </c>
      <c r="C9" s="8" t="s">
        <v>63</v>
      </c>
      <c r="D9" s="9">
        <v>6.8199999999999997E-2</v>
      </c>
    </row>
    <row r="10" spans="1:4" x14ac:dyDescent="0.35">
      <c r="A10" s="8" t="s">
        <v>93</v>
      </c>
      <c r="B10" s="8" t="s">
        <v>94</v>
      </c>
      <c r="C10" s="8" t="s">
        <v>59</v>
      </c>
      <c r="D10" s="9">
        <v>4.6399999999999997E-2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+'Railway ETF'!A1</f>
        <v>PSU</v>
      </c>
      <c r="B16" s="35"/>
      <c r="C16" s="36">
        <v>1</v>
      </c>
      <c r="D16" s="37"/>
    </row>
    <row r="17" spans="1:4" ht="15" thickBot="1" x14ac:dyDescent="0.4">
      <c r="A17" s="49"/>
      <c r="B17" s="49"/>
      <c r="C17" s="36"/>
      <c r="D17" s="37"/>
    </row>
    <row r="18" spans="1:4" ht="15" thickBot="1" x14ac:dyDescent="0.4">
      <c r="A18" s="50"/>
      <c r="B18" s="50"/>
      <c r="C18" s="36"/>
      <c r="D18" s="37"/>
    </row>
    <row r="19" spans="1:4" ht="15" thickBot="1" x14ac:dyDescent="0.4">
      <c r="A19" s="49"/>
      <c r="B19" s="49"/>
      <c r="C19" s="36"/>
      <c r="D19" s="37"/>
    </row>
    <row r="20" spans="1:4" ht="15" thickBot="1" x14ac:dyDescent="0.4">
      <c r="A20" s="49"/>
      <c r="B20" s="49"/>
      <c r="C20" s="36"/>
      <c r="D20" s="37"/>
    </row>
    <row r="21" spans="1:4" ht="15" thickBot="1" x14ac:dyDescent="0.4">
      <c r="A21" s="49"/>
      <c r="B21" s="49"/>
      <c r="C21" s="36"/>
      <c r="D21" s="37"/>
    </row>
    <row r="22" spans="1:4" ht="15" thickBot="1" x14ac:dyDescent="0.4">
      <c r="A22" s="49"/>
      <c r="B22" s="49"/>
      <c r="C22" s="40"/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59</v>
      </c>
      <c r="B26" s="11">
        <v>24.24</v>
      </c>
    </row>
    <row r="27" spans="1:4" x14ac:dyDescent="0.35">
      <c r="A27" s="10" t="s">
        <v>32</v>
      </c>
      <c r="B27" s="11">
        <v>18.649999999999999</v>
      </c>
    </row>
    <row r="28" spans="1:4" x14ac:dyDescent="0.35">
      <c r="A28" s="10" t="s">
        <v>80</v>
      </c>
      <c r="B28" s="11">
        <v>16.329999999999998</v>
      </c>
    </row>
    <row r="29" spans="1:4" x14ac:dyDescent="0.35">
      <c r="A29" s="10" t="s">
        <v>86</v>
      </c>
      <c r="B29" s="11">
        <v>15.07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501F-E914-4F91-A996-0D6D30A55552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265</v>
      </c>
      <c r="B1">
        <v>100.01561599999999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tabSelected="1" topLeftCell="A11" workbookViewId="0">
      <selection activeCell="B29" sqref="B29"/>
    </sheetView>
  </sheetViews>
  <sheetFormatPr defaultRowHeight="14.5" x14ac:dyDescent="0.35"/>
  <cols>
    <col min="1" max="1" width="20" customWidth="1"/>
    <col min="2" max="2" width="43.08984375" bestFit="1" customWidth="1"/>
    <col min="3" max="3" width="18.26953125" customWidth="1"/>
    <col min="4" max="4" width="20.90625" customWidth="1"/>
  </cols>
  <sheetData>
    <row r="1" spans="1:4" ht="15" thickBot="1" x14ac:dyDescent="0.4">
      <c r="A1" s="45" t="s">
        <v>91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8.4199999999999997E-2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5.7299999999999997E-2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5.5800000000000002E-2</v>
      </c>
    </row>
    <row r="7" spans="1:4" x14ac:dyDescent="0.35">
      <c r="A7" s="8" t="s">
        <v>12</v>
      </c>
      <c r="B7" s="8" t="s">
        <v>13</v>
      </c>
      <c r="C7" s="8" t="s">
        <v>14</v>
      </c>
      <c r="D7" s="9">
        <v>3.4000000000000002E-2</v>
      </c>
    </row>
    <row r="8" spans="1:4" x14ac:dyDescent="0.35">
      <c r="A8" s="8" t="s">
        <v>41</v>
      </c>
      <c r="B8" s="8" t="s">
        <v>42</v>
      </c>
      <c r="C8" s="8" t="s">
        <v>43</v>
      </c>
      <c r="D8" s="9">
        <v>3.2500000000000001E-2</v>
      </c>
    </row>
    <row r="9" spans="1:4" x14ac:dyDescent="0.35">
      <c r="A9" s="8" t="s">
        <v>57</v>
      </c>
      <c r="B9" s="8" t="s">
        <v>58</v>
      </c>
      <c r="C9" s="8" t="s">
        <v>59</v>
      </c>
      <c r="D9" s="9">
        <v>2.7300000000000001E-2</v>
      </c>
    </row>
    <row r="10" spans="1:4" x14ac:dyDescent="0.35">
      <c r="A10" s="8" t="s">
        <v>107</v>
      </c>
      <c r="B10" s="8" t="s">
        <v>108</v>
      </c>
      <c r="C10" s="8" t="s">
        <v>9</v>
      </c>
      <c r="D10" s="9">
        <v>2.6499999999999999E-2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+'200 ETF'!A1</f>
        <v>PSU</v>
      </c>
      <c r="B16" s="35"/>
      <c r="C16" s="36">
        <v>9.6100000000000005E-2</v>
      </c>
      <c r="D16" s="37"/>
    </row>
    <row r="17" spans="1:4" ht="15" thickBot="1" x14ac:dyDescent="0.4">
      <c r="A17" s="35" t="str">
        <f>+'200 ETF'!A2</f>
        <v>HDFC</v>
      </c>
      <c r="B17" s="35"/>
      <c r="C17" s="36">
        <v>9.1899999999999996E-2</v>
      </c>
      <c r="D17" s="37"/>
    </row>
    <row r="18" spans="1:4" ht="15" thickBot="1" x14ac:dyDescent="0.4">
      <c r="A18" s="35" t="str">
        <f>+'200 ETF'!A3</f>
        <v>Tata</v>
      </c>
      <c r="B18" s="35"/>
      <c r="C18" s="36">
        <v>6.3500000000000001E-2</v>
      </c>
      <c r="D18" s="37"/>
    </row>
    <row r="19" spans="1:4" ht="15" thickBot="1" x14ac:dyDescent="0.4">
      <c r="A19" s="35" t="str">
        <f>+'200 ETF'!A4</f>
        <v>Mukesh Ambani</v>
      </c>
      <c r="B19" s="35"/>
      <c r="C19" s="36">
        <v>6.0699999999999997E-2</v>
      </c>
      <c r="D19" s="37"/>
    </row>
    <row r="20" spans="1:4" ht="15" thickBot="1" x14ac:dyDescent="0.4">
      <c r="A20" s="35" t="str">
        <f>+'200 ETF'!A5</f>
        <v>ICICI</v>
      </c>
      <c r="B20" s="35"/>
      <c r="C20" s="36">
        <v>5.9900000000000002E-2</v>
      </c>
      <c r="D20" s="37"/>
    </row>
    <row r="21" spans="1:4" ht="15" thickBot="1" x14ac:dyDescent="0.4">
      <c r="A21" s="35" t="str">
        <f>+'200 ETF'!A6</f>
        <v>Bharti</v>
      </c>
      <c r="B21" s="35"/>
      <c r="C21" s="36">
        <v>3.6600000000000001E-2</v>
      </c>
      <c r="D21" s="37"/>
    </row>
    <row r="22" spans="1:4" ht="15" thickBot="1" x14ac:dyDescent="0.4">
      <c r="A22" s="35" t="str">
        <f>+'200 ETF'!A7</f>
        <v>Infosys</v>
      </c>
      <c r="B22" s="35"/>
      <c r="C22" s="40">
        <v>3.4000000000000002E-2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23.94</v>
      </c>
    </row>
    <row r="27" spans="1:4" x14ac:dyDescent="0.35">
      <c r="A27" s="10" t="s">
        <v>14</v>
      </c>
      <c r="B27" s="11">
        <v>8.9499999999999993</v>
      </c>
    </row>
    <row r="28" spans="1:4" x14ac:dyDescent="0.35">
      <c r="A28" s="10" t="s">
        <v>6</v>
      </c>
      <c r="B28" s="11">
        <v>6.6</v>
      </c>
    </row>
    <row r="29" spans="1:4" x14ac:dyDescent="0.35">
      <c r="A29" s="10" t="s">
        <v>32</v>
      </c>
      <c r="B29" s="11">
        <v>5.94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CD32-86B0-4452-9A61-D1468D8B4A52}">
  <dimension ref="A1:B7"/>
  <sheetViews>
    <sheetView workbookViewId="0">
      <selection activeCell="N32" sqref="N32"/>
    </sheetView>
  </sheetViews>
  <sheetFormatPr defaultRowHeight="14.5" x14ac:dyDescent="0.35"/>
  <sheetData>
    <row r="1" spans="1:2" x14ac:dyDescent="0.35">
      <c r="A1" t="s">
        <v>265</v>
      </c>
      <c r="B1" s="23">
        <v>9.6111629999999977</v>
      </c>
    </row>
    <row r="2" spans="1:2" x14ac:dyDescent="0.35">
      <c r="A2" t="s">
        <v>259</v>
      </c>
      <c r="B2" s="23">
        <v>9.186928</v>
      </c>
    </row>
    <row r="3" spans="1:2" x14ac:dyDescent="0.35">
      <c r="A3" t="s">
        <v>260</v>
      </c>
      <c r="B3" s="23">
        <v>6.3479400000000004</v>
      </c>
    </row>
    <row r="4" spans="1:2" x14ac:dyDescent="0.35">
      <c r="A4" t="s">
        <v>262</v>
      </c>
      <c r="B4" s="23">
        <v>6.0741339999999999</v>
      </c>
    </row>
    <row r="5" spans="1:2" x14ac:dyDescent="0.35">
      <c r="A5" t="s">
        <v>261</v>
      </c>
      <c r="B5" s="23">
        <v>5.9921730000000002</v>
      </c>
    </row>
    <row r="6" spans="1:2" x14ac:dyDescent="0.35">
      <c r="A6" t="s">
        <v>263</v>
      </c>
      <c r="B6" s="23">
        <v>3.657308</v>
      </c>
    </row>
    <row r="7" spans="1:2" x14ac:dyDescent="0.35">
      <c r="A7" t="s">
        <v>264</v>
      </c>
      <c r="B7" s="23">
        <v>3.4042210000000002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11" workbookViewId="0">
      <selection activeCell="C26" sqref="C26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96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188</v>
      </c>
      <c r="B4" s="8" t="s">
        <v>189</v>
      </c>
      <c r="C4" s="8" t="s">
        <v>32</v>
      </c>
      <c r="D4" s="9">
        <v>5.28E-2</v>
      </c>
    </row>
    <row r="5" spans="1:4" x14ac:dyDescent="0.35">
      <c r="A5" s="8" t="s">
        <v>203</v>
      </c>
      <c r="B5" s="8" t="s">
        <v>204</v>
      </c>
      <c r="C5" s="8" t="s">
        <v>205</v>
      </c>
      <c r="D5" s="9">
        <v>4.9099999999999998E-2</v>
      </c>
    </row>
    <row r="6" spans="1:4" x14ac:dyDescent="0.35">
      <c r="A6" s="8" t="s">
        <v>190</v>
      </c>
      <c r="B6" s="8" t="s">
        <v>191</v>
      </c>
      <c r="C6" s="8" t="s">
        <v>51</v>
      </c>
      <c r="D6" s="9">
        <v>4.9000000000000002E-2</v>
      </c>
    </row>
    <row r="7" spans="1:4" x14ac:dyDescent="0.35">
      <c r="A7" s="8" t="s">
        <v>54</v>
      </c>
      <c r="B7" s="8" t="s">
        <v>55</v>
      </c>
      <c r="C7" s="8" t="s">
        <v>51</v>
      </c>
      <c r="D7" s="9">
        <v>4.8399999999999999E-2</v>
      </c>
    </row>
    <row r="8" spans="1:4" x14ac:dyDescent="0.35">
      <c r="A8" s="8" t="s">
        <v>41</v>
      </c>
      <c r="B8" s="8" t="s">
        <v>42</v>
      </c>
      <c r="C8" s="8" t="s">
        <v>43</v>
      </c>
      <c r="D8" s="9">
        <v>4.7800000000000002E-2</v>
      </c>
    </row>
    <row r="9" spans="1:4" x14ac:dyDescent="0.35">
      <c r="A9" s="8" t="s">
        <v>104</v>
      </c>
      <c r="B9" s="8" t="s">
        <v>105</v>
      </c>
      <c r="C9" s="8" t="s">
        <v>32</v>
      </c>
      <c r="D9" s="9">
        <v>4.7500000000000001E-2</v>
      </c>
    </row>
    <row r="10" spans="1:4" x14ac:dyDescent="0.35">
      <c r="A10" s="8" t="s">
        <v>52</v>
      </c>
      <c r="B10" s="8" t="s">
        <v>53</v>
      </c>
      <c r="C10" s="8" t="s">
        <v>51</v>
      </c>
      <c r="D10" s="9">
        <v>4.4900000000000002E-2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51" t="str">
        <f>+'MOM 50 ETF'!A1</f>
        <v>Birla Aditya</v>
      </c>
      <c r="B16" s="52"/>
      <c r="C16" s="36">
        <v>6.54E-2</v>
      </c>
      <c r="D16" s="37"/>
    </row>
    <row r="17" spans="1:4" ht="15" thickBot="1" x14ac:dyDescent="0.4">
      <c r="A17" s="51" t="str">
        <f>+'MOM 50 ETF'!A2</f>
        <v>Mahindra &amp; Mahindra</v>
      </c>
      <c r="B17" s="52"/>
      <c r="C17" s="36">
        <v>5.96E-2</v>
      </c>
      <c r="D17" s="37"/>
    </row>
    <row r="18" spans="1:4" ht="15" thickBot="1" x14ac:dyDescent="0.4">
      <c r="A18" s="51" t="str">
        <f>+'MOM 50 ETF'!A3</f>
        <v>Shriram Transport</v>
      </c>
      <c r="B18" s="52"/>
      <c r="C18" s="36">
        <v>5.28E-2</v>
      </c>
      <c r="D18" s="37"/>
    </row>
    <row r="19" spans="1:4" ht="15" thickBot="1" x14ac:dyDescent="0.4">
      <c r="A19" s="51" t="str">
        <f>+'MOM 50 ETF'!A4</f>
        <v>Eicher</v>
      </c>
      <c r="B19" s="52"/>
      <c r="C19" s="36">
        <v>4.9000000000000002E-2</v>
      </c>
      <c r="D19" s="37"/>
    </row>
    <row r="20" spans="1:4" ht="15" thickBot="1" x14ac:dyDescent="0.4">
      <c r="A20" s="51" t="str">
        <f>+'MOM 50 ETF'!A5</f>
        <v>Bharti</v>
      </c>
      <c r="B20" s="52"/>
      <c r="C20" s="36">
        <v>4.7800000000000002E-2</v>
      </c>
      <c r="D20" s="37"/>
    </row>
    <row r="21" spans="1:4" ht="15" thickBot="1" x14ac:dyDescent="0.4">
      <c r="A21" s="51" t="str">
        <f>+'MOM 50 ETF'!A6</f>
        <v>Bajaj</v>
      </c>
      <c r="B21" s="52"/>
      <c r="C21" s="36">
        <v>4.7500000000000001E-2</v>
      </c>
      <c r="D21" s="37"/>
    </row>
    <row r="22" spans="1:4" ht="15" thickBot="1" x14ac:dyDescent="0.4">
      <c r="A22" s="51" t="str">
        <f>+'MOM 50 ETF'!A7</f>
        <v>Maruti Suzuki - MNC</v>
      </c>
      <c r="B22" s="52"/>
      <c r="C22" s="40">
        <v>4.4900000000000002E-2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20.79</v>
      </c>
    </row>
    <row r="27" spans="1:4" x14ac:dyDescent="0.35">
      <c r="A27" s="10" t="s">
        <v>51</v>
      </c>
      <c r="B27" s="11">
        <v>18.059999999999999</v>
      </c>
    </row>
    <row r="28" spans="1:4" x14ac:dyDescent="0.35">
      <c r="A28" s="10" t="s">
        <v>9</v>
      </c>
      <c r="B28" s="11">
        <v>12.03</v>
      </c>
    </row>
    <row r="29" spans="1:4" x14ac:dyDescent="0.35">
      <c r="A29" s="10" t="s">
        <v>34</v>
      </c>
      <c r="B29" s="11">
        <v>6.92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70BF-EFE6-4AB7-B55E-CC8AC5DC12B0}">
  <dimension ref="A1:B7"/>
  <sheetViews>
    <sheetView workbookViewId="0">
      <selection activeCell="N38" sqref="N38"/>
    </sheetView>
  </sheetViews>
  <sheetFormatPr defaultRowHeight="14.5" x14ac:dyDescent="0.35"/>
  <sheetData>
    <row r="1" spans="1:2" x14ac:dyDescent="0.35">
      <c r="A1" t="s">
        <v>283</v>
      </c>
      <c r="B1" s="23">
        <v>6.537738</v>
      </c>
    </row>
    <row r="2" spans="1:2" x14ac:dyDescent="0.35">
      <c r="A2" t="s">
        <v>277</v>
      </c>
      <c r="B2" s="23">
        <v>5.9604099999999995</v>
      </c>
    </row>
    <row r="3" spans="1:2" x14ac:dyDescent="0.35">
      <c r="A3" t="s">
        <v>284</v>
      </c>
      <c r="B3" s="23">
        <v>5.2806100000000002</v>
      </c>
    </row>
    <row r="4" spans="1:2" x14ac:dyDescent="0.35">
      <c r="A4" t="s">
        <v>281</v>
      </c>
      <c r="B4" s="23">
        <v>4.9020250000000001</v>
      </c>
    </row>
    <row r="5" spans="1:2" x14ac:dyDescent="0.35">
      <c r="A5" t="s">
        <v>263</v>
      </c>
      <c r="B5" s="23">
        <v>4.7807360000000001</v>
      </c>
    </row>
    <row r="6" spans="1:2" x14ac:dyDescent="0.35">
      <c r="A6" t="s">
        <v>279</v>
      </c>
      <c r="B6" s="23">
        <v>4.754149</v>
      </c>
    </row>
    <row r="7" spans="1:2" x14ac:dyDescent="0.35">
      <c r="A7" t="s">
        <v>278</v>
      </c>
      <c r="B7" s="23">
        <v>4.4888009999999996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D840-CBF1-4C78-8C2A-BA9B0E0620AB}">
  <dimension ref="A1:B7"/>
  <sheetViews>
    <sheetView workbookViewId="0">
      <selection activeCell="G39" sqref="G39"/>
    </sheetView>
  </sheetViews>
  <sheetFormatPr defaultRowHeight="14.5" x14ac:dyDescent="0.35"/>
  <sheetData>
    <row r="1" spans="1:2" x14ac:dyDescent="0.35">
      <c r="A1" s="21" t="s">
        <v>265</v>
      </c>
      <c r="B1" s="22">
        <v>9.2811990000000009</v>
      </c>
    </row>
    <row r="2" spans="1:2" x14ac:dyDescent="0.35">
      <c r="A2" s="21" t="s">
        <v>259</v>
      </c>
      <c r="B2" s="22">
        <v>7.7126870000000007</v>
      </c>
    </row>
    <row r="3" spans="1:2" x14ac:dyDescent="0.35">
      <c r="A3" s="21" t="s">
        <v>260</v>
      </c>
      <c r="B3" s="22">
        <v>5.4679140000000004</v>
      </c>
    </row>
    <row r="4" spans="1:2" x14ac:dyDescent="0.35">
      <c r="A4" s="21" t="s">
        <v>261</v>
      </c>
      <c r="B4" s="22">
        <v>5.1548050000000005</v>
      </c>
    </row>
    <row r="5" spans="1:2" x14ac:dyDescent="0.35">
      <c r="A5" s="21" t="s">
        <v>262</v>
      </c>
      <c r="B5" s="22">
        <v>5.1189889999999991</v>
      </c>
    </row>
    <row r="6" spans="1:2" x14ac:dyDescent="0.35">
      <c r="A6" s="21" t="s">
        <v>263</v>
      </c>
      <c r="B6" s="22">
        <v>3.0711239999999997</v>
      </c>
    </row>
    <row r="7" spans="1:2" x14ac:dyDescent="0.35">
      <c r="A7" s="21" t="s">
        <v>264</v>
      </c>
      <c r="B7" s="22">
        <v>2.8579889999999999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workbookViewId="0">
      <selection activeCell="F47" sqref="F47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106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194</v>
      </c>
      <c r="B4" s="8" t="s">
        <v>195</v>
      </c>
      <c r="C4" s="8" t="s">
        <v>196</v>
      </c>
      <c r="D4" s="9">
        <v>4.8599999999999997E-2</v>
      </c>
    </row>
    <row r="5" spans="1:4" x14ac:dyDescent="0.35">
      <c r="A5" s="8" t="s">
        <v>192</v>
      </c>
      <c r="B5" s="8" t="s">
        <v>193</v>
      </c>
      <c r="C5" s="8" t="s">
        <v>14</v>
      </c>
      <c r="D5" s="9">
        <v>4.8300000000000003E-2</v>
      </c>
    </row>
    <row r="6" spans="1:4" x14ac:dyDescent="0.35">
      <c r="A6" s="8" t="s">
        <v>41</v>
      </c>
      <c r="B6" s="8" t="s">
        <v>42</v>
      </c>
      <c r="C6" s="8" t="s">
        <v>43</v>
      </c>
      <c r="D6" s="9">
        <v>4.7399999999999998E-2</v>
      </c>
    </row>
    <row r="7" spans="1:4" x14ac:dyDescent="0.35">
      <c r="A7" s="8" t="s">
        <v>104</v>
      </c>
      <c r="B7" s="8" t="s">
        <v>105</v>
      </c>
      <c r="C7" s="8" t="s">
        <v>32</v>
      </c>
      <c r="D7" s="9">
        <v>4.7199999999999999E-2</v>
      </c>
    </row>
    <row r="8" spans="1:4" x14ac:dyDescent="0.35">
      <c r="A8" s="8" t="s">
        <v>130</v>
      </c>
      <c r="B8" s="8" t="s">
        <v>131</v>
      </c>
      <c r="C8" s="8" t="s">
        <v>37</v>
      </c>
      <c r="D8" s="9">
        <v>4.4900000000000002E-2</v>
      </c>
    </row>
    <row r="9" spans="1:4" x14ac:dyDescent="0.35">
      <c r="A9" s="8" t="s">
        <v>52</v>
      </c>
      <c r="B9" s="8" t="s">
        <v>53</v>
      </c>
      <c r="C9" s="8" t="s">
        <v>51</v>
      </c>
      <c r="D9" s="9">
        <v>4.4400000000000002E-2</v>
      </c>
    </row>
    <row r="10" spans="1:4" x14ac:dyDescent="0.35">
      <c r="A10" s="8" t="s">
        <v>133</v>
      </c>
      <c r="B10" s="8" t="s">
        <v>134</v>
      </c>
      <c r="C10" s="8" t="s">
        <v>89</v>
      </c>
      <c r="D10" s="9">
        <v>4.2700000000000002E-2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+'Low vol 50 ETF'!A1</f>
        <v>PSU</v>
      </c>
      <c r="B16" s="35"/>
      <c r="C16" s="36">
        <v>0.15229999999999999</v>
      </c>
      <c r="D16" s="37"/>
    </row>
    <row r="17" spans="1:4" ht="15" thickBot="1" x14ac:dyDescent="0.4">
      <c r="A17" s="35" t="str">
        <f>+'Low vol 50 ETF'!A2</f>
        <v>Bajaj</v>
      </c>
      <c r="B17" s="35"/>
      <c r="C17" s="36">
        <v>8.4199999999999997E-2</v>
      </c>
      <c r="D17" s="37"/>
    </row>
    <row r="18" spans="1:4" ht="15" thickBot="1" x14ac:dyDescent="0.4">
      <c r="A18" s="35" t="str">
        <f>+'Low vol 50 ETF'!A3</f>
        <v>Tata</v>
      </c>
      <c r="B18" s="35"/>
      <c r="C18" s="36">
        <v>7.4300000000000005E-2</v>
      </c>
      <c r="D18" s="37"/>
    </row>
    <row r="19" spans="1:4" ht="15" thickBot="1" x14ac:dyDescent="0.4">
      <c r="A19" s="35" t="str">
        <f>+'Low vol 50 ETF'!A4</f>
        <v>Bharti</v>
      </c>
      <c r="B19" s="35"/>
      <c r="C19" s="36">
        <v>4.7399999999999998E-2</v>
      </c>
      <c r="D19" s="37"/>
    </row>
    <row r="20" spans="1:4" ht="15" thickBot="1" x14ac:dyDescent="0.4">
      <c r="A20" s="35" t="str">
        <f>+'Low vol 50 ETF'!A5</f>
        <v>Asian Paints</v>
      </c>
      <c r="B20" s="35"/>
      <c r="C20" s="36">
        <v>4.4900000000000002E-2</v>
      </c>
      <c r="D20" s="37"/>
    </row>
    <row r="21" spans="1:4" ht="15" thickBot="1" x14ac:dyDescent="0.4">
      <c r="A21" s="35" t="str">
        <f>+'Low vol 50 ETF'!A6</f>
        <v>Maruti Suzuki - MNC</v>
      </c>
      <c r="B21" s="35"/>
      <c r="C21" s="36">
        <v>4.4400000000000002E-2</v>
      </c>
      <c r="D21" s="37"/>
    </row>
    <row r="22" spans="1:4" ht="15" thickBot="1" x14ac:dyDescent="0.4">
      <c r="A22" s="35" t="str">
        <f>+'Low vol 50 ETF'!A7</f>
        <v>Eicher</v>
      </c>
      <c r="B22" s="35"/>
      <c r="C22" s="40">
        <v>3.4500000000000003E-2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51</v>
      </c>
      <c r="B26" s="11">
        <v>15.96</v>
      </c>
    </row>
    <row r="27" spans="1:4" x14ac:dyDescent="0.35">
      <c r="A27" s="10" t="s">
        <v>14</v>
      </c>
      <c r="B27" s="11">
        <v>10.09</v>
      </c>
    </row>
    <row r="28" spans="1:4" x14ac:dyDescent="0.35">
      <c r="A28" s="10" t="s">
        <v>38</v>
      </c>
      <c r="B28" s="11">
        <v>8.83</v>
      </c>
    </row>
    <row r="29" spans="1:4" x14ac:dyDescent="0.35">
      <c r="A29" s="10" t="s">
        <v>103</v>
      </c>
      <c r="B29" s="11">
        <v>8.0299999999999994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37B7-29B5-487E-9A7E-5F1D8A7CC91E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265</v>
      </c>
      <c r="B1" s="23">
        <v>15.230339000000001</v>
      </c>
    </row>
    <row r="2" spans="1:2" x14ac:dyDescent="0.35">
      <c r="A2" t="s">
        <v>279</v>
      </c>
      <c r="B2" s="23">
        <v>8.4193069999999999</v>
      </c>
    </row>
    <row r="3" spans="1:2" x14ac:dyDescent="0.35">
      <c r="A3" t="s">
        <v>260</v>
      </c>
      <c r="B3" s="23">
        <v>7.4327740000000002</v>
      </c>
    </row>
    <row r="4" spans="1:2" x14ac:dyDescent="0.35">
      <c r="A4" t="s">
        <v>263</v>
      </c>
      <c r="B4" s="23">
        <v>4.741657</v>
      </c>
    </row>
    <row r="5" spans="1:2" x14ac:dyDescent="0.35">
      <c r="A5" t="s">
        <v>274</v>
      </c>
      <c r="B5" s="23">
        <v>4.4850320000000004</v>
      </c>
    </row>
    <row r="6" spans="1:2" x14ac:dyDescent="0.35">
      <c r="A6" t="s">
        <v>278</v>
      </c>
      <c r="B6" s="23">
        <v>4.444636</v>
      </c>
    </row>
    <row r="7" spans="1:2" x14ac:dyDescent="0.35">
      <c r="A7" t="s">
        <v>281</v>
      </c>
      <c r="B7" s="23">
        <v>3.453427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C22" sqref="C22:D22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127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48</v>
      </c>
      <c r="B4" s="8" t="s">
        <v>95</v>
      </c>
      <c r="C4" s="8" t="s">
        <v>49</v>
      </c>
      <c r="D4" s="9">
        <v>0.21410000000000001</v>
      </c>
    </row>
    <row r="5" spans="1:4" ht="26" x14ac:dyDescent="0.35">
      <c r="A5" s="8" t="s">
        <v>116</v>
      </c>
      <c r="B5" s="8" t="s">
        <v>117</v>
      </c>
      <c r="C5" s="8" t="s">
        <v>118</v>
      </c>
      <c r="D5" s="9">
        <v>0.13650000000000001</v>
      </c>
    </row>
    <row r="6" spans="1:4" x14ac:dyDescent="0.35">
      <c r="A6" s="8" t="s">
        <v>119</v>
      </c>
      <c r="B6" s="8" t="s">
        <v>120</v>
      </c>
      <c r="C6" s="8" t="s">
        <v>49</v>
      </c>
      <c r="D6" s="9">
        <v>0.11749999999999999</v>
      </c>
    </row>
    <row r="7" spans="1:4" ht="26" x14ac:dyDescent="0.35">
      <c r="A7" s="8" t="s">
        <v>121</v>
      </c>
      <c r="B7" s="8" t="s">
        <v>122</v>
      </c>
      <c r="C7" s="8" t="s">
        <v>118</v>
      </c>
      <c r="D7" s="9">
        <v>0.1118</v>
      </c>
    </row>
    <row r="8" spans="1:4" x14ac:dyDescent="0.35">
      <c r="A8" s="8" t="s">
        <v>125</v>
      </c>
      <c r="B8" s="8" t="s">
        <v>126</v>
      </c>
      <c r="C8" s="8" t="s">
        <v>49</v>
      </c>
      <c r="D8" s="9">
        <v>0.1002</v>
      </c>
    </row>
    <row r="9" spans="1:4" x14ac:dyDescent="0.35">
      <c r="A9" s="8" t="s">
        <v>123</v>
      </c>
      <c r="B9" s="8" t="s">
        <v>124</v>
      </c>
      <c r="C9" s="8" t="s">
        <v>49</v>
      </c>
      <c r="D9" s="9">
        <v>7.85E-2</v>
      </c>
    </row>
    <row r="10" spans="1:4" x14ac:dyDescent="0.35">
      <c r="A10" s="8" t="s">
        <v>78</v>
      </c>
      <c r="B10" s="8" t="s">
        <v>79</v>
      </c>
      <c r="C10" s="8" t="s">
        <v>80</v>
      </c>
      <c r="D10" s="9">
        <v>4.5499999999999999E-2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+'Internet ETF'!A1</f>
        <v>Sanjeev Bikhchandani</v>
      </c>
      <c r="B16" s="35"/>
      <c r="C16" s="36">
        <v>0.11749999999999999</v>
      </c>
      <c r="D16" s="37"/>
    </row>
    <row r="17" spans="1:4" ht="15" thickBot="1" x14ac:dyDescent="0.4">
      <c r="A17" s="35" t="str">
        <f>+'Internet ETF'!A2</f>
        <v>PSU</v>
      </c>
      <c r="B17" s="35"/>
      <c r="C17" s="36">
        <v>4.5499999999999999E-2</v>
      </c>
      <c r="D17" s="37"/>
    </row>
    <row r="18" spans="1:4" ht="15" thickBot="1" x14ac:dyDescent="0.4">
      <c r="A18" s="35" t="str">
        <f>+'Internet ETF'!A3</f>
        <v>Motilal Oswal</v>
      </c>
      <c r="B18" s="35"/>
      <c r="C18" s="36">
        <v>2.8299999999999999E-2</v>
      </c>
      <c r="D18" s="37"/>
    </row>
    <row r="19" spans="1:4" ht="15" thickBot="1" x14ac:dyDescent="0.4">
      <c r="A19" s="35" t="str">
        <f>+'Internet ETF'!A4</f>
        <v>IIFL</v>
      </c>
      <c r="B19" s="35"/>
      <c r="C19" s="36">
        <v>9.2999999999999992E-3</v>
      </c>
      <c r="D19" s="37"/>
    </row>
    <row r="20" spans="1:4" ht="15" thickBot="1" x14ac:dyDescent="0.4">
      <c r="A20" s="35" t="str">
        <f>+'Internet ETF'!A5</f>
        <v>Thomas Cook - MNC</v>
      </c>
      <c r="B20" s="35"/>
      <c r="C20" s="36">
        <v>4.8999999999999998E-3</v>
      </c>
      <c r="D20" s="37"/>
    </row>
    <row r="21" spans="1:4" ht="15" thickBot="1" x14ac:dyDescent="0.4">
      <c r="A21" s="35" t="str">
        <f>+'Internet ETF'!A6</f>
        <v>Mukesh Ambani</v>
      </c>
      <c r="B21" s="35"/>
      <c r="C21" s="36">
        <v>3.5999999999999999E-3</v>
      </c>
      <c r="D21" s="37"/>
    </row>
    <row r="22" spans="1:4" ht="15" thickBot="1" x14ac:dyDescent="0.4">
      <c r="A22" s="35">
        <f>+'Internet ETF'!A7</f>
        <v>0</v>
      </c>
      <c r="B22" s="35"/>
      <c r="C22" s="40"/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49</v>
      </c>
      <c r="B26" s="11">
        <v>57.5</v>
      </c>
    </row>
    <row r="27" spans="1:4" x14ac:dyDescent="0.35">
      <c r="A27" s="10" t="s">
        <v>118</v>
      </c>
      <c r="B27" s="11">
        <v>25.59</v>
      </c>
    </row>
    <row r="28" spans="1:4" x14ac:dyDescent="0.35">
      <c r="A28" s="10" t="s">
        <v>34</v>
      </c>
      <c r="B28" s="11">
        <v>7.72</v>
      </c>
    </row>
    <row r="29" spans="1:4" x14ac:dyDescent="0.35">
      <c r="A29" s="10" t="s">
        <v>80</v>
      </c>
      <c r="B29" s="11">
        <v>7.5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41E7-484A-4EB7-850B-B9DE9AF43495}">
  <dimension ref="A1:B6"/>
  <sheetViews>
    <sheetView workbookViewId="0">
      <selection activeCell="R46" sqref="R46"/>
    </sheetView>
  </sheetViews>
  <sheetFormatPr defaultRowHeight="14.5" x14ac:dyDescent="0.35"/>
  <sheetData>
    <row r="1" spans="1:2" x14ac:dyDescent="0.35">
      <c r="A1" t="s">
        <v>285</v>
      </c>
      <c r="B1" s="23">
        <v>11.74808</v>
      </c>
    </row>
    <row r="2" spans="1:2" x14ac:dyDescent="0.35">
      <c r="A2" t="s">
        <v>265</v>
      </c>
      <c r="B2" s="23">
        <v>4.5487419999999998</v>
      </c>
    </row>
    <row r="3" spans="1:2" x14ac:dyDescent="0.35">
      <c r="A3" t="s">
        <v>286</v>
      </c>
      <c r="B3" s="23">
        <v>2.8263530000000001</v>
      </c>
    </row>
    <row r="4" spans="1:2" x14ac:dyDescent="0.35">
      <c r="A4" t="s">
        <v>287</v>
      </c>
      <c r="B4" s="23">
        <v>0.93334600000000001</v>
      </c>
    </row>
    <row r="5" spans="1:2" x14ac:dyDescent="0.35">
      <c r="A5" t="s">
        <v>288</v>
      </c>
      <c r="B5" s="23">
        <v>0.48570799999999997</v>
      </c>
    </row>
    <row r="6" spans="1:2" x14ac:dyDescent="0.35">
      <c r="A6" t="s">
        <v>262</v>
      </c>
      <c r="B6" s="23">
        <v>0.35654000000000002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topLeftCell="A12" workbookViewId="0">
      <selection activeCell="A24" sqref="A24:B29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128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0.12280000000000001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8.3599999999999994E-2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8.14E-2</v>
      </c>
    </row>
    <row r="7" spans="1:4" x14ac:dyDescent="0.35">
      <c r="A7" s="8" t="s">
        <v>12</v>
      </c>
      <c r="B7" s="8" t="s">
        <v>13</v>
      </c>
      <c r="C7" s="8" t="s">
        <v>14</v>
      </c>
      <c r="D7" s="9">
        <v>4.9599999999999998E-2</v>
      </c>
    </row>
    <row r="8" spans="1:4" x14ac:dyDescent="0.35">
      <c r="A8" s="8" t="s">
        <v>41</v>
      </c>
      <c r="B8" s="8" t="s">
        <v>42</v>
      </c>
      <c r="C8" s="8" t="s">
        <v>43</v>
      </c>
      <c r="D8" s="9">
        <v>4.7399999999999998E-2</v>
      </c>
    </row>
    <row r="9" spans="1:4" x14ac:dyDescent="0.35">
      <c r="A9" s="8" t="s">
        <v>57</v>
      </c>
      <c r="B9" s="8" t="s">
        <v>58</v>
      </c>
      <c r="C9" s="8" t="s">
        <v>59</v>
      </c>
      <c r="D9" s="9">
        <v>3.9899999999999998E-2</v>
      </c>
    </row>
    <row r="10" spans="1:4" x14ac:dyDescent="0.35">
      <c r="A10" s="8" t="s">
        <v>107</v>
      </c>
      <c r="B10" s="8" t="s">
        <v>108</v>
      </c>
      <c r="C10" s="8" t="s">
        <v>9</v>
      </c>
      <c r="D10" s="9">
        <v>3.8600000000000002E-2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+'Nifty 50  index fund'!A1</f>
        <v>HDFC</v>
      </c>
      <c r="B16" s="35"/>
      <c r="C16" s="36">
        <v>0.1295</v>
      </c>
      <c r="D16" s="37"/>
    </row>
    <row r="17" spans="1:4" ht="15" thickBot="1" x14ac:dyDescent="0.4">
      <c r="A17" s="35" t="str">
        <f>+'Nifty 50  index fund'!A2</f>
        <v>Mukesh Ambani</v>
      </c>
      <c r="B17" s="35"/>
      <c r="C17" s="36">
        <v>8.8599999999999998E-2</v>
      </c>
      <c r="D17" s="37"/>
    </row>
    <row r="18" spans="1:4" ht="15" thickBot="1" x14ac:dyDescent="0.4">
      <c r="A18" s="35" t="str">
        <f>+'Nifty 50  index fund'!A3</f>
        <v>ICICI</v>
      </c>
      <c r="B18" s="35"/>
      <c r="C18" s="36">
        <v>8.3599999999999994E-2</v>
      </c>
      <c r="D18" s="37"/>
    </row>
    <row r="19" spans="1:4" ht="15" thickBot="1" x14ac:dyDescent="0.4">
      <c r="A19" s="35" t="str">
        <f>+'Nifty 50  index fund'!A4</f>
        <v>Tata</v>
      </c>
      <c r="B19" s="35"/>
      <c r="C19" s="36">
        <v>7.5399999999999995E-2</v>
      </c>
      <c r="D19" s="37"/>
    </row>
    <row r="20" spans="1:4" ht="15" thickBot="1" x14ac:dyDescent="0.4">
      <c r="A20" s="35" t="str">
        <f>+'Nifty 50  index fund'!A5</f>
        <v>PSU</v>
      </c>
      <c r="B20" s="35"/>
      <c r="C20" s="36">
        <v>5.62E-2</v>
      </c>
      <c r="D20" s="37"/>
    </row>
    <row r="21" spans="1:4" ht="15" thickBot="1" x14ac:dyDescent="0.4">
      <c r="A21" s="35" t="str">
        <f>+'Nifty 50  index fund'!A6</f>
        <v>Infosys</v>
      </c>
      <c r="B21" s="35"/>
      <c r="C21" s="36">
        <v>4.9599999999999998E-2</v>
      </c>
      <c r="D21" s="37"/>
    </row>
    <row r="22" spans="1:4" ht="15" thickBot="1" x14ac:dyDescent="0.4">
      <c r="A22" s="35" t="str">
        <f>+'Nifty 50  index fund'!A7</f>
        <v>Bharti</v>
      </c>
      <c r="B22" s="35"/>
      <c r="C22" s="40">
        <v>4.7399999999999998E-2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30.48</v>
      </c>
    </row>
    <row r="27" spans="1:4" x14ac:dyDescent="0.35">
      <c r="A27" s="10" t="s">
        <v>14</v>
      </c>
      <c r="B27" s="11">
        <v>10.8</v>
      </c>
    </row>
    <row r="28" spans="1:4" x14ac:dyDescent="0.35">
      <c r="A28" s="10" t="s">
        <v>6</v>
      </c>
      <c r="B28" s="11">
        <v>8.14</v>
      </c>
    </row>
    <row r="29" spans="1:4" x14ac:dyDescent="0.35">
      <c r="A29" s="10" t="s">
        <v>51</v>
      </c>
      <c r="B29" s="11">
        <v>6.68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7968-00AA-48ED-9F42-5A247CA477BA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259</v>
      </c>
      <c r="B1" s="23">
        <v>12.932938</v>
      </c>
    </row>
    <row r="2" spans="1:2" x14ac:dyDescent="0.35">
      <c r="A2" t="s">
        <v>262</v>
      </c>
      <c r="B2" s="23">
        <v>8.8422010000000011</v>
      </c>
    </row>
    <row r="3" spans="1:2" x14ac:dyDescent="0.35">
      <c r="A3" t="s">
        <v>261</v>
      </c>
      <c r="B3" s="23">
        <v>8.3442439999999998</v>
      </c>
    </row>
    <row r="4" spans="1:2" x14ac:dyDescent="0.35">
      <c r="A4" t="s">
        <v>260</v>
      </c>
      <c r="B4" s="23">
        <v>7.5279090000000011</v>
      </c>
    </row>
    <row r="5" spans="1:2" x14ac:dyDescent="0.35">
      <c r="A5" t="s">
        <v>265</v>
      </c>
      <c r="B5" s="23">
        <v>5.6067169999999997</v>
      </c>
    </row>
    <row r="6" spans="1:2" x14ac:dyDescent="0.35">
      <c r="A6" t="s">
        <v>264</v>
      </c>
      <c r="B6" s="23">
        <v>4.9556779999999998</v>
      </c>
    </row>
    <row r="7" spans="1:2" x14ac:dyDescent="0.35">
      <c r="A7" t="s">
        <v>263</v>
      </c>
      <c r="B7" s="23">
        <v>4.7282989999999998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activeCell="C22" sqref="C22:D22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129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0.1226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8.3500000000000005E-2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8.1299999999999997E-2</v>
      </c>
    </row>
    <row r="7" spans="1:4" x14ac:dyDescent="0.35">
      <c r="A7" s="8" t="s">
        <v>12</v>
      </c>
      <c r="B7" s="8" t="s">
        <v>13</v>
      </c>
      <c r="C7" s="8" t="s">
        <v>14</v>
      </c>
      <c r="D7" s="9">
        <v>4.9599999999999998E-2</v>
      </c>
    </row>
    <row r="8" spans="1:4" x14ac:dyDescent="0.35">
      <c r="A8" s="8" t="s">
        <v>41</v>
      </c>
      <c r="B8" s="8" t="s">
        <v>42</v>
      </c>
      <c r="C8" s="8" t="s">
        <v>43</v>
      </c>
      <c r="D8" s="9">
        <v>4.7300000000000002E-2</v>
      </c>
    </row>
    <row r="9" spans="1:4" x14ac:dyDescent="0.35">
      <c r="A9" s="8" t="s">
        <v>57</v>
      </c>
      <c r="B9" s="8" t="s">
        <v>58</v>
      </c>
      <c r="C9" s="8" t="s">
        <v>59</v>
      </c>
      <c r="D9" s="9">
        <v>3.9800000000000002E-2</v>
      </c>
    </row>
    <row r="10" spans="1:4" x14ac:dyDescent="0.35">
      <c r="A10" s="8" t="s">
        <v>107</v>
      </c>
      <c r="B10" s="8" t="s">
        <v>108</v>
      </c>
      <c r="C10" s="8" t="s">
        <v>9</v>
      </c>
      <c r="D10" s="9">
        <v>3.8600000000000002E-2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+'Nifty 50 ETF'!A1</f>
        <v>HDFC</v>
      </c>
      <c r="B16" s="35"/>
      <c r="C16" s="36">
        <v>0.12939999999999999</v>
      </c>
      <c r="D16" s="37"/>
    </row>
    <row r="17" spans="1:4" ht="15" thickBot="1" x14ac:dyDescent="0.4">
      <c r="A17" s="35" t="str">
        <f>+'Nifty 50 ETF'!A2</f>
        <v>Mukesh Ambani</v>
      </c>
      <c r="B17" s="35"/>
      <c r="C17" s="36">
        <v>8.8499999999999995E-2</v>
      </c>
      <c r="D17" s="37"/>
    </row>
    <row r="18" spans="1:4" ht="15" thickBot="1" x14ac:dyDescent="0.4">
      <c r="A18" s="35" t="str">
        <f>+'Nifty 50 ETF'!A3</f>
        <v>ICICI</v>
      </c>
      <c r="B18" s="35"/>
      <c r="C18" s="36">
        <v>8.3500000000000005E-2</v>
      </c>
      <c r="D18" s="37"/>
    </row>
    <row r="19" spans="1:4" ht="15" thickBot="1" x14ac:dyDescent="0.4">
      <c r="A19" s="35" t="str">
        <f>+'Nifty 50 ETF'!A4</f>
        <v>Tata</v>
      </c>
      <c r="B19" s="35"/>
      <c r="C19" s="36">
        <v>7.5300000000000006E-2</v>
      </c>
      <c r="D19" s="37"/>
    </row>
    <row r="20" spans="1:4" ht="15" thickBot="1" x14ac:dyDescent="0.4">
      <c r="A20" s="35" t="str">
        <f>+'Nifty 50 ETF'!A5</f>
        <v>PSU</v>
      </c>
      <c r="B20" s="35"/>
      <c r="C20" s="36">
        <v>5.6099999999999997E-2</v>
      </c>
      <c r="D20" s="37"/>
    </row>
    <row r="21" spans="1:4" ht="15" thickBot="1" x14ac:dyDescent="0.4">
      <c r="A21" s="35" t="str">
        <f>+'Nifty 50 ETF'!A6</f>
        <v>Infosys</v>
      </c>
      <c r="B21" s="35"/>
      <c r="C21" s="36">
        <v>4.9599999999999998E-2</v>
      </c>
      <c r="D21" s="37"/>
    </row>
    <row r="22" spans="1:4" ht="15" thickBot="1" x14ac:dyDescent="0.4">
      <c r="A22" s="35" t="str">
        <f>+'Nifty 50 ETF'!A7</f>
        <v>Bharti</v>
      </c>
      <c r="B22" s="35"/>
      <c r="C22" s="40">
        <v>4.7300000000000002E-2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30.45</v>
      </c>
    </row>
    <row r="27" spans="1:4" x14ac:dyDescent="0.35">
      <c r="A27" s="10" t="s">
        <v>14</v>
      </c>
      <c r="B27" s="11">
        <v>10.78</v>
      </c>
    </row>
    <row r="28" spans="1:4" x14ac:dyDescent="0.35">
      <c r="A28" s="10" t="s">
        <v>6</v>
      </c>
      <c r="B28" s="11">
        <v>8.1300000000000008</v>
      </c>
    </row>
    <row r="29" spans="1:4" x14ac:dyDescent="0.35">
      <c r="A29" s="10" t="s">
        <v>51</v>
      </c>
      <c r="B29" s="11">
        <v>6.66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3F7E-7EEC-44AA-87CA-49BA64320843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259</v>
      </c>
      <c r="B1" s="23">
        <v>12.939450000000001</v>
      </c>
    </row>
    <row r="2" spans="1:2" x14ac:dyDescent="0.35">
      <c r="A2" t="s">
        <v>262</v>
      </c>
      <c r="B2" s="23">
        <v>8.8466089999999991</v>
      </c>
    </row>
    <row r="3" spans="1:2" x14ac:dyDescent="0.35">
      <c r="A3" t="s">
        <v>261</v>
      </c>
      <c r="B3" s="23">
        <v>8.3487259999999992</v>
      </c>
    </row>
    <row r="4" spans="1:2" x14ac:dyDescent="0.35">
      <c r="A4" t="s">
        <v>260</v>
      </c>
      <c r="B4" s="23">
        <v>7.5347840000000001</v>
      </c>
    </row>
    <row r="5" spans="1:2" x14ac:dyDescent="0.35">
      <c r="A5" t="s">
        <v>265</v>
      </c>
      <c r="B5" s="23">
        <v>5.6099669999999993</v>
      </c>
    </row>
    <row r="6" spans="1:2" x14ac:dyDescent="0.35">
      <c r="A6" t="s">
        <v>264</v>
      </c>
      <c r="B6" s="23">
        <v>4.9583779999999997</v>
      </c>
    </row>
    <row r="7" spans="1:2" x14ac:dyDescent="0.35">
      <c r="A7" t="s">
        <v>263</v>
      </c>
      <c r="B7" s="23">
        <v>4.731643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C16" sqref="C16:D22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132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87</v>
      </c>
      <c r="B4" s="8" t="s">
        <v>88</v>
      </c>
      <c r="C4" s="8" t="s">
        <v>89</v>
      </c>
      <c r="D4" s="9">
        <v>0.21299999999999999</v>
      </c>
    </row>
    <row r="5" spans="1:4" x14ac:dyDescent="0.35">
      <c r="A5" s="8" t="s">
        <v>133</v>
      </c>
      <c r="B5" s="8" t="s">
        <v>134</v>
      </c>
      <c r="C5" s="8" t="s">
        <v>89</v>
      </c>
      <c r="D5" s="9">
        <v>0.1472</v>
      </c>
    </row>
    <row r="6" spans="1:4" x14ac:dyDescent="0.35">
      <c r="A6" s="8" t="s">
        <v>137</v>
      </c>
      <c r="B6" s="8" t="s">
        <v>138</v>
      </c>
      <c r="C6" s="8" t="s">
        <v>89</v>
      </c>
      <c r="D6" s="9">
        <v>7.6700000000000004E-2</v>
      </c>
    </row>
    <row r="7" spans="1:4" x14ac:dyDescent="0.35">
      <c r="A7" s="8" t="s">
        <v>135</v>
      </c>
      <c r="B7" s="8" t="s">
        <v>136</v>
      </c>
      <c r="C7" s="8" t="s">
        <v>113</v>
      </c>
      <c r="D7" s="9">
        <v>7.2400000000000006E-2</v>
      </c>
    </row>
    <row r="8" spans="1:4" x14ac:dyDescent="0.35">
      <c r="A8" s="8" t="s">
        <v>152</v>
      </c>
      <c r="B8" s="8" t="s">
        <v>139</v>
      </c>
      <c r="C8" s="8" t="s">
        <v>89</v>
      </c>
      <c r="D8" s="9">
        <v>6.5699999999999995E-2</v>
      </c>
    </row>
    <row r="9" spans="1:4" x14ac:dyDescent="0.35">
      <c r="A9" s="8" t="s">
        <v>197</v>
      </c>
      <c r="B9" s="8" t="s">
        <v>198</v>
      </c>
      <c r="C9" s="8" t="s">
        <v>113</v>
      </c>
      <c r="D9" s="20">
        <v>0.05</v>
      </c>
    </row>
    <row r="10" spans="1:4" x14ac:dyDescent="0.35">
      <c r="A10" s="8" t="s">
        <v>111</v>
      </c>
      <c r="B10" s="8" t="s">
        <v>112</v>
      </c>
      <c r="C10" s="8" t="s">
        <v>113</v>
      </c>
      <c r="D10" s="9">
        <v>4.9799999999999997E-2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+'BSE power '!A1</f>
        <v>PSU</v>
      </c>
      <c r="B16" s="35"/>
      <c r="C16" s="36">
        <v>0.43340000000000001</v>
      </c>
      <c r="D16" s="37"/>
    </row>
    <row r="17" spans="1:4" ht="15" thickBot="1" x14ac:dyDescent="0.4">
      <c r="A17" s="35" t="str">
        <f>+'BSE power '!A2</f>
        <v>Adani</v>
      </c>
      <c r="B17" s="35"/>
      <c r="C17" s="36">
        <v>9.8799999999999999E-2</v>
      </c>
      <c r="D17" s="37"/>
    </row>
    <row r="18" spans="1:4" ht="15" thickBot="1" x14ac:dyDescent="0.4">
      <c r="A18" s="35" t="str">
        <f>+'BSE power '!A3</f>
        <v>Tata</v>
      </c>
      <c r="B18" s="35"/>
      <c r="C18" s="36">
        <v>7.6700000000000004E-2</v>
      </c>
      <c r="D18" s="37"/>
    </row>
    <row r="19" spans="1:4" ht="15" thickBot="1" x14ac:dyDescent="0.4">
      <c r="A19" s="35" t="str">
        <f>+'BSE power '!A4</f>
        <v>Suzlon</v>
      </c>
      <c r="B19" s="35"/>
      <c r="C19" s="36">
        <v>7.2400000000000006E-2</v>
      </c>
      <c r="D19" s="37"/>
    </row>
    <row r="20" spans="1:4" s="34" customFormat="1" ht="15" thickBot="1" x14ac:dyDescent="0.4">
      <c r="A20" s="53" t="str">
        <f>+'BSE power '!A5</f>
        <v>Siemens - MNC</v>
      </c>
      <c r="B20" s="53"/>
      <c r="C20" s="54">
        <v>6.2700000000000006E-2</v>
      </c>
      <c r="D20" s="55"/>
    </row>
    <row r="21" spans="1:4" ht="15" thickBot="1" x14ac:dyDescent="0.4">
      <c r="A21" s="35" t="str">
        <f>+'BSE power '!A6</f>
        <v>Murugappa Chettiar</v>
      </c>
      <c r="B21" s="35"/>
      <c r="C21" s="36">
        <v>4.9799999999999997E-2</v>
      </c>
      <c r="D21" s="37"/>
    </row>
    <row r="22" spans="1:4" ht="15" thickBot="1" x14ac:dyDescent="0.4">
      <c r="A22" s="35" t="str">
        <f>+'BSE power '!A7</f>
        <v>ABB India - MNC</v>
      </c>
      <c r="B22" s="35"/>
      <c r="C22" s="40">
        <v>3.7199999999999997E-2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89</v>
      </c>
      <c r="B26" s="11">
        <v>64.13</v>
      </c>
    </row>
    <row r="27" spans="1:4" x14ac:dyDescent="0.35">
      <c r="A27" s="10" t="s">
        <v>113</v>
      </c>
      <c r="B27" s="11">
        <v>35.82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5B33-0B7A-447E-9C15-495FF348AC49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265</v>
      </c>
      <c r="B1" s="23">
        <v>43.344299999999997</v>
      </c>
    </row>
    <row r="2" spans="1:2" x14ac:dyDescent="0.35">
      <c r="A2" t="s">
        <v>290</v>
      </c>
      <c r="B2" s="23">
        <v>9.8772920000000006</v>
      </c>
    </row>
    <row r="3" spans="1:2" x14ac:dyDescent="0.35">
      <c r="A3" t="s">
        <v>260</v>
      </c>
      <c r="B3" s="23">
        <v>7.6728909999999999</v>
      </c>
    </row>
    <row r="4" spans="1:2" x14ac:dyDescent="0.35">
      <c r="A4" t="s">
        <v>293</v>
      </c>
      <c r="B4" s="23">
        <v>7.2446089999999996</v>
      </c>
    </row>
    <row r="5" spans="1:2" x14ac:dyDescent="0.35">
      <c r="A5" t="s">
        <v>294</v>
      </c>
      <c r="B5" s="23">
        <v>6.271045</v>
      </c>
    </row>
    <row r="6" spans="1:2" x14ac:dyDescent="0.35">
      <c r="A6" t="s">
        <v>268</v>
      </c>
      <c r="B6" s="23">
        <v>4.9797859999999998</v>
      </c>
    </row>
    <row r="7" spans="1:2" x14ac:dyDescent="0.35">
      <c r="A7" t="s">
        <v>295</v>
      </c>
      <c r="B7" s="23">
        <v>3.7231869999999998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B28" sqref="B28"/>
    </sheetView>
  </sheetViews>
  <sheetFormatPr defaultRowHeight="14.5" x14ac:dyDescent="0.35"/>
  <cols>
    <col min="1" max="1" width="20" customWidth="1"/>
    <col min="2" max="2" width="43.08984375" bestFit="1" customWidth="1"/>
    <col min="3" max="3" width="14.36328125" customWidth="1"/>
    <col min="4" max="4" width="20.90625" customWidth="1"/>
  </cols>
  <sheetData>
    <row r="1" spans="1:4" ht="15" thickBot="1" x14ac:dyDescent="0.4">
      <c r="A1" s="45" t="s">
        <v>33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223</v>
      </c>
      <c r="B4" s="8" t="s">
        <v>35</v>
      </c>
      <c r="C4" s="8" t="s">
        <v>34</v>
      </c>
      <c r="D4" s="9">
        <v>3.4099999999999998E-2</v>
      </c>
    </row>
    <row r="5" spans="1:4" ht="26" x14ac:dyDescent="0.35">
      <c r="A5" s="8" t="s">
        <v>75</v>
      </c>
      <c r="B5" s="8" t="s">
        <v>76</v>
      </c>
      <c r="C5" s="8" t="s">
        <v>38</v>
      </c>
      <c r="D5" s="9">
        <v>1.9800000000000002E-2</v>
      </c>
    </row>
    <row r="6" spans="1:4" x14ac:dyDescent="0.35">
      <c r="A6" s="8" t="s">
        <v>101</v>
      </c>
      <c r="B6" s="8" t="s">
        <v>102</v>
      </c>
      <c r="C6" s="8" t="s">
        <v>9</v>
      </c>
      <c r="D6" s="9">
        <v>1.4999999999999999E-2</v>
      </c>
    </row>
    <row r="7" spans="1:4" x14ac:dyDescent="0.35">
      <c r="A7" s="8" t="s">
        <v>36</v>
      </c>
      <c r="B7" s="8" t="s">
        <v>224</v>
      </c>
      <c r="C7" s="8" t="s">
        <v>34</v>
      </c>
      <c r="D7" s="9">
        <v>1.24E-2</v>
      </c>
    </row>
    <row r="8" spans="1:4" ht="26" x14ac:dyDescent="0.35">
      <c r="A8" s="8" t="s">
        <v>109</v>
      </c>
      <c r="B8" s="8" t="s">
        <v>110</v>
      </c>
      <c r="C8" s="8" t="s">
        <v>86</v>
      </c>
      <c r="D8" s="9">
        <v>1.2200000000000001E-2</v>
      </c>
    </row>
    <row r="9" spans="1:4" ht="26" x14ac:dyDescent="0.35">
      <c r="A9" s="8" t="s">
        <v>225</v>
      </c>
      <c r="B9" s="8" t="s">
        <v>226</v>
      </c>
      <c r="C9" s="8" t="s">
        <v>205</v>
      </c>
      <c r="D9" s="9">
        <v>1.1900000000000001E-2</v>
      </c>
    </row>
    <row r="10" spans="1:4" ht="26" x14ac:dyDescent="0.35">
      <c r="A10" s="8" t="s">
        <v>174</v>
      </c>
      <c r="B10" s="8" t="s">
        <v>175</v>
      </c>
      <c r="C10" s="8" t="s">
        <v>56</v>
      </c>
      <c r="D10" s="9">
        <v>1.18E-2</v>
      </c>
    </row>
    <row r="12" spans="1:4" ht="15" thickBot="1" x14ac:dyDescent="0.4"/>
    <row r="13" spans="1:4" ht="15" thickBot="1" x14ac:dyDescent="0.4">
      <c r="A13" s="46" t="s">
        <v>20</v>
      </c>
      <c r="B13" s="47"/>
      <c r="C13" s="47"/>
      <c r="D13" s="48"/>
    </row>
    <row r="14" spans="1:4" ht="15" thickBot="1" x14ac:dyDescent="0.4">
      <c r="A14" s="42" t="s">
        <v>18</v>
      </c>
      <c r="B14" s="43"/>
      <c r="C14" s="44" t="s">
        <v>19</v>
      </c>
      <c r="D14" s="39"/>
    </row>
    <row r="15" spans="1:4" ht="15" thickBot="1" x14ac:dyDescent="0.4">
      <c r="A15" s="35" t="str">
        <f>+'SMC250 index'!A1</f>
        <v>PSU</v>
      </c>
      <c r="B15" s="35"/>
      <c r="C15" s="36">
        <v>7.3800000000000004E-2</v>
      </c>
      <c r="D15" s="37"/>
    </row>
    <row r="16" spans="1:4" ht="15" thickBot="1" x14ac:dyDescent="0.4">
      <c r="A16" s="35" t="str">
        <f>+'SMC250 index'!A2</f>
        <v>MCX</v>
      </c>
      <c r="B16" s="35"/>
      <c r="C16" s="36">
        <v>3.4099999999999998E-2</v>
      </c>
      <c r="D16" s="37"/>
    </row>
    <row r="17" spans="1:4" ht="15" thickBot="1" x14ac:dyDescent="0.4">
      <c r="A17" s="35" t="str">
        <f>+'SMC250 index'!A3</f>
        <v>MNC</v>
      </c>
      <c r="B17" s="35"/>
      <c r="C17" s="36">
        <v>2.7199999999999998E-2</v>
      </c>
      <c r="D17" s="37"/>
    </row>
    <row r="18" spans="1:4" ht="15" thickBot="1" x14ac:dyDescent="0.4">
      <c r="A18" s="35" t="str">
        <f>+'SMC250 index'!A4</f>
        <v>Murugappa Chettiar</v>
      </c>
      <c r="B18" s="35"/>
      <c r="C18" s="36">
        <v>1.8499999999999999E-2</v>
      </c>
      <c r="D18" s="37"/>
    </row>
    <row r="19" spans="1:4" ht="15" thickBot="1" x14ac:dyDescent="0.4">
      <c r="A19" s="35" t="str">
        <f>+'SMC250 index'!A5</f>
        <v>RP Sanjiv Goenka</v>
      </c>
      <c r="B19" s="35"/>
      <c r="C19" s="36">
        <v>1.4200000000000001E-2</v>
      </c>
      <c r="D19" s="37"/>
    </row>
    <row r="20" spans="1:4" ht="15" thickBot="1" x14ac:dyDescent="0.4">
      <c r="A20" s="35" t="str">
        <f>+'SMC250 index'!A6</f>
        <v>RPG Enterprises</v>
      </c>
      <c r="B20" s="35"/>
      <c r="C20" s="36">
        <v>1.2699999999999999E-2</v>
      </c>
      <c r="D20" s="37"/>
    </row>
    <row r="21" spans="1:4" ht="15" thickBot="1" x14ac:dyDescent="0.4">
      <c r="A21" s="35" t="str">
        <f>+'SMC250 index'!A7</f>
        <v>CDSL</v>
      </c>
      <c r="B21" s="35"/>
      <c r="C21" s="40">
        <v>1.24E-2</v>
      </c>
      <c r="D21" s="41"/>
    </row>
    <row r="22" spans="1:4" ht="15" thickBot="1" x14ac:dyDescent="0.4"/>
    <row r="23" spans="1:4" ht="15" thickBot="1" x14ac:dyDescent="0.4">
      <c r="A23" s="38" t="s">
        <v>22</v>
      </c>
      <c r="B23" s="39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38</v>
      </c>
      <c r="B25" s="11">
        <v>9.84</v>
      </c>
    </row>
    <row r="26" spans="1:4" x14ac:dyDescent="0.35">
      <c r="A26" s="10" t="s">
        <v>32</v>
      </c>
      <c r="B26" s="11">
        <v>9.68</v>
      </c>
    </row>
    <row r="27" spans="1:4" x14ac:dyDescent="0.35">
      <c r="A27" s="10" t="s">
        <v>34</v>
      </c>
      <c r="B27" s="11">
        <v>9.34</v>
      </c>
    </row>
    <row r="28" spans="1:4" x14ac:dyDescent="0.35">
      <c r="A28" s="10" t="s">
        <v>92</v>
      </c>
      <c r="B28" s="11">
        <v>6.87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2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G35" sqref="G35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140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143</v>
      </c>
      <c r="B4" s="8" t="s">
        <v>144</v>
      </c>
      <c r="C4" s="8" t="s">
        <v>145</v>
      </c>
      <c r="D4" s="9">
        <v>5.0799999999999998E-2</v>
      </c>
    </row>
    <row r="5" spans="1:4" x14ac:dyDescent="0.35">
      <c r="A5" s="8" t="s">
        <v>64</v>
      </c>
      <c r="B5" s="8" t="s">
        <v>65</v>
      </c>
      <c r="C5" s="8" t="s">
        <v>63</v>
      </c>
      <c r="D5" s="9">
        <v>3.85E-2</v>
      </c>
    </row>
    <row r="6" spans="1:4" x14ac:dyDescent="0.35">
      <c r="A6" s="8" t="s">
        <v>141</v>
      </c>
      <c r="B6" s="8" t="s">
        <v>142</v>
      </c>
      <c r="C6" s="8" t="s">
        <v>51</v>
      </c>
      <c r="D6" s="9">
        <v>3.7900000000000003E-2</v>
      </c>
    </row>
    <row r="7" spans="1:4" ht="26" x14ac:dyDescent="0.35">
      <c r="A7" s="8" t="s">
        <v>114</v>
      </c>
      <c r="B7" s="8" t="s">
        <v>115</v>
      </c>
      <c r="C7" s="8" t="s">
        <v>38</v>
      </c>
      <c r="D7" s="9">
        <v>3.3700000000000001E-2</v>
      </c>
    </row>
    <row r="8" spans="1:4" x14ac:dyDescent="0.35">
      <c r="A8" s="8" t="s">
        <v>155</v>
      </c>
      <c r="B8" s="8" t="s">
        <v>156</v>
      </c>
      <c r="C8" s="8" t="s">
        <v>6</v>
      </c>
      <c r="D8" s="9">
        <v>3.1E-2</v>
      </c>
    </row>
    <row r="9" spans="1:4" ht="26" x14ac:dyDescent="0.35">
      <c r="A9" s="8" t="s">
        <v>153</v>
      </c>
      <c r="B9" s="8" t="s">
        <v>154</v>
      </c>
      <c r="C9" s="8" t="s">
        <v>32</v>
      </c>
      <c r="D9" s="9">
        <v>3.0300000000000001E-2</v>
      </c>
    </row>
    <row r="10" spans="1:4" x14ac:dyDescent="0.35">
      <c r="A10" s="8" t="s">
        <v>146</v>
      </c>
      <c r="B10" s="8" t="s">
        <v>147</v>
      </c>
      <c r="C10" s="8" t="s">
        <v>148</v>
      </c>
      <c r="D10" s="9">
        <v>3.0300000000000001E-2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+'Next 50 ETF'!A1</f>
        <v>PSU</v>
      </c>
      <c r="B16" s="35"/>
      <c r="C16" s="36">
        <v>0.24360000000000001</v>
      </c>
      <c r="D16" s="37"/>
    </row>
    <row r="17" spans="1:4" ht="15" thickBot="1" x14ac:dyDescent="0.4">
      <c r="A17" s="35" t="str">
        <f>+'Next 50 ETF'!A2</f>
        <v>Vedanta - MNC</v>
      </c>
      <c r="B17" s="35"/>
      <c r="C17" s="36">
        <v>6.2799999999999995E-2</v>
      </c>
      <c r="D17" s="37"/>
    </row>
    <row r="18" spans="1:4" ht="15" thickBot="1" x14ac:dyDescent="0.4">
      <c r="A18" s="35" t="str">
        <f>+'Next 50 ETF'!A3</f>
        <v>Tata</v>
      </c>
      <c r="B18" s="35"/>
      <c r="C18" s="36">
        <v>5.2999999999999999E-2</v>
      </c>
      <c r="D18" s="37"/>
    </row>
    <row r="19" spans="1:4" ht="15" thickBot="1" x14ac:dyDescent="0.4">
      <c r="A19" s="35" t="str">
        <f>+'Next 50 ETF'!A4</f>
        <v>Adani</v>
      </c>
      <c r="B19" s="35"/>
      <c r="C19" s="36">
        <v>4.8599999999999997E-2</v>
      </c>
      <c r="D19" s="37"/>
    </row>
    <row r="20" spans="1:4" ht="15" thickBot="1" x14ac:dyDescent="0.4">
      <c r="A20" s="35" t="str">
        <f>+'Next 50 ETF'!A5</f>
        <v>Murugappa Chettiar</v>
      </c>
      <c r="B20" s="35"/>
      <c r="C20" s="36">
        <v>4.7899999999999998E-2</v>
      </c>
      <c r="D20" s="37"/>
    </row>
    <row r="21" spans="1:4" ht="15" thickBot="1" x14ac:dyDescent="0.4">
      <c r="A21" s="35" t="str">
        <f>+'Next 50 ETF'!A6</f>
        <v>TVS Iyengar</v>
      </c>
      <c r="B21" s="35"/>
      <c r="C21" s="36">
        <v>3.7900000000000003E-2</v>
      </c>
      <c r="D21" s="37"/>
    </row>
    <row r="22" spans="1:4" ht="15" thickBot="1" x14ac:dyDescent="0.4">
      <c r="A22" s="35" t="str">
        <f>+'Next 50 ETF'!A7</f>
        <v>Divis Labs</v>
      </c>
      <c r="B22" s="35"/>
      <c r="C22" s="40">
        <v>3.3700000000000001E-2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10.81</v>
      </c>
    </row>
    <row r="27" spans="1:4" x14ac:dyDescent="0.35">
      <c r="A27" s="10" t="s">
        <v>89</v>
      </c>
      <c r="B27" s="11">
        <v>8.64</v>
      </c>
    </row>
    <row r="28" spans="1:4" x14ac:dyDescent="0.35">
      <c r="A28" s="10" t="s">
        <v>9</v>
      </c>
      <c r="B28" s="11">
        <v>6.52</v>
      </c>
    </row>
    <row r="29" spans="1:4" x14ac:dyDescent="0.35">
      <c r="A29" s="10" t="s">
        <v>38</v>
      </c>
      <c r="B29" s="11">
        <v>6.16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54E8-A177-4CA3-891E-98741096BA9D}">
  <dimension ref="A1:B7"/>
  <sheetViews>
    <sheetView workbookViewId="0">
      <selection activeCell="J8" sqref="J8"/>
    </sheetView>
  </sheetViews>
  <sheetFormatPr defaultRowHeight="14.5" x14ac:dyDescent="0.35"/>
  <sheetData>
    <row r="1" spans="1:2" x14ac:dyDescent="0.35">
      <c r="A1" t="s">
        <v>265</v>
      </c>
      <c r="B1" s="23">
        <v>24.356276000000001</v>
      </c>
    </row>
    <row r="2" spans="1:2" x14ac:dyDescent="0.35">
      <c r="A2" t="s">
        <v>289</v>
      </c>
      <c r="B2" s="23">
        <v>6.2765590000000007</v>
      </c>
    </row>
    <row r="3" spans="1:2" x14ac:dyDescent="0.35">
      <c r="A3" t="s">
        <v>260</v>
      </c>
      <c r="B3" s="23">
        <v>5.3035200000000007</v>
      </c>
    </row>
    <row r="4" spans="1:2" x14ac:dyDescent="0.35">
      <c r="A4" t="s">
        <v>290</v>
      </c>
      <c r="B4" s="23">
        <v>4.857221</v>
      </c>
    </row>
    <row r="5" spans="1:2" x14ac:dyDescent="0.35">
      <c r="A5" t="s">
        <v>268</v>
      </c>
      <c r="B5" s="23">
        <v>4.7932310000000005</v>
      </c>
    </row>
    <row r="6" spans="1:2" x14ac:dyDescent="0.35">
      <c r="A6" t="s">
        <v>291</v>
      </c>
      <c r="B6" s="23">
        <v>3.791223</v>
      </c>
    </row>
    <row r="7" spans="1:2" x14ac:dyDescent="0.35">
      <c r="A7" t="s">
        <v>292</v>
      </c>
      <c r="B7" s="23">
        <v>3.3742740000000002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topLeftCell="A12" workbookViewId="0">
      <selection activeCell="B29" sqref="B29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149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143</v>
      </c>
      <c r="B4" s="8" t="s">
        <v>144</v>
      </c>
      <c r="C4" s="8" t="s">
        <v>145</v>
      </c>
      <c r="D4" s="9">
        <v>5.1200000000000002E-2</v>
      </c>
    </row>
    <row r="5" spans="1:4" x14ac:dyDescent="0.35">
      <c r="A5" s="8" t="s">
        <v>64</v>
      </c>
      <c r="B5" s="8" t="s">
        <v>65</v>
      </c>
      <c r="C5" s="8" t="s">
        <v>63</v>
      </c>
      <c r="D5" s="9">
        <v>3.8800000000000001E-2</v>
      </c>
    </row>
    <row r="6" spans="1:4" x14ac:dyDescent="0.35">
      <c r="A6" s="8" t="s">
        <v>141</v>
      </c>
      <c r="B6" s="8" t="s">
        <v>142</v>
      </c>
      <c r="C6" s="8" t="s">
        <v>51</v>
      </c>
      <c r="D6" s="9">
        <v>3.8199999999999998E-2</v>
      </c>
    </row>
    <row r="7" spans="1:4" ht="26" x14ac:dyDescent="0.35">
      <c r="A7" s="8" t="s">
        <v>114</v>
      </c>
      <c r="B7" s="8" t="s">
        <v>115</v>
      </c>
      <c r="C7" s="8" t="s">
        <v>38</v>
      </c>
      <c r="D7" s="9">
        <v>3.4000000000000002E-2</v>
      </c>
    </row>
    <row r="8" spans="1:4" x14ac:dyDescent="0.35">
      <c r="A8" s="8" t="s">
        <v>155</v>
      </c>
      <c r="B8" s="8" t="s">
        <v>156</v>
      </c>
      <c r="C8" s="8" t="s">
        <v>6</v>
      </c>
      <c r="D8" s="9">
        <v>3.1300000000000001E-2</v>
      </c>
    </row>
    <row r="9" spans="1:4" ht="26" x14ac:dyDescent="0.35">
      <c r="A9" s="8" t="s">
        <v>153</v>
      </c>
      <c r="B9" s="8" t="s">
        <v>154</v>
      </c>
      <c r="C9" s="8" t="s">
        <v>32</v>
      </c>
      <c r="D9" s="9">
        <v>3.0599999999999999E-2</v>
      </c>
    </row>
    <row r="10" spans="1:4" x14ac:dyDescent="0.35">
      <c r="A10" s="8" t="s">
        <v>146</v>
      </c>
      <c r="B10" s="8" t="s">
        <v>147</v>
      </c>
      <c r="C10" s="8" t="s">
        <v>148</v>
      </c>
      <c r="D10" s="9">
        <v>3.0499999999999999E-2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+'Next 50 Index'!A1</f>
        <v>PSU</v>
      </c>
      <c r="B16" s="35"/>
      <c r="C16" s="36">
        <v>0.24560000000000001</v>
      </c>
      <c r="D16" s="37"/>
    </row>
    <row r="17" spans="1:4" ht="15" thickBot="1" x14ac:dyDescent="0.4">
      <c r="A17" s="35" t="str">
        <f>+'Next 50 Index'!A2</f>
        <v>Vedanta - MNC</v>
      </c>
      <c r="B17" s="35"/>
      <c r="C17" s="36">
        <v>6.3299999999999995E-2</v>
      </c>
      <c r="D17" s="37"/>
    </row>
    <row r="18" spans="1:4" ht="15" thickBot="1" x14ac:dyDescent="0.4">
      <c r="A18" s="35" t="str">
        <f>+'Next 50 Index'!A3</f>
        <v>Tata</v>
      </c>
      <c r="B18" s="35"/>
      <c r="C18" s="36">
        <v>5.3499999999999999E-2</v>
      </c>
      <c r="D18" s="37"/>
    </row>
    <row r="19" spans="1:4" ht="15" thickBot="1" x14ac:dyDescent="0.4">
      <c r="A19" s="35" t="str">
        <f>+'Next 50 Index'!A4</f>
        <v>Adani</v>
      </c>
      <c r="B19" s="35"/>
      <c r="C19" s="36">
        <v>4.9000000000000002E-2</v>
      </c>
      <c r="D19" s="37"/>
    </row>
    <row r="20" spans="1:4" ht="15" thickBot="1" x14ac:dyDescent="0.4">
      <c r="A20" s="35" t="str">
        <f>+'Next 50 Index'!A5</f>
        <v>Murugappa Chettiar</v>
      </c>
      <c r="B20" s="35"/>
      <c r="C20" s="36">
        <v>4.8300000000000003E-2</v>
      </c>
      <c r="D20" s="37"/>
    </row>
    <row r="21" spans="1:4" ht="15" thickBot="1" x14ac:dyDescent="0.4">
      <c r="A21" s="35" t="str">
        <f>+'Next 50 Index'!A6</f>
        <v>TVS Iyengar</v>
      </c>
      <c r="B21" s="35"/>
      <c r="C21" s="36">
        <v>3.8199999999999998E-2</v>
      </c>
      <c r="D21" s="37"/>
    </row>
    <row r="22" spans="1:4" ht="15" thickBot="1" x14ac:dyDescent="0.4">
      <c r="A22" s="35" t="str">
        <f>+'Next 50 Index'!A7</f>
        <v>Divis Labs</v>
      </c>
      <c r="B22" s="35"/>
      <c r="C22" s="40">
        <v>3.4000000000000002E-2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10.92</v>
      </c>
    </row>
    <row r="27" spans="1:4" x14ac:dyDescent="0.35">
      <c r="A27" s="10" t="s">
        <v>89</v>
      </c>
      <c r="B27" s="11">
        <v>8.7100000000000009</v>
      </c>
    </row>
    <row r="28" spans="1:4" x14ac:dyDescent="0.35">
      <c r="A28" s="10" t="s">
        <v>9</v>
      </c>
      <c r="B28" s="11">
        <v>6.57</v>
      </c>
    </row>
    <row r="29" spans="1:4" x14ac:dyDescent="0.35">
      <c r="A29" s="10" t="s">
        <v>38</v>
      </c>
      <c r="B29" s="11">
        <v>6.21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17C4-A947-47D9-A501-27C9A54CA9C7}">
  <dimension ref="A1:B7"/>
  <sheetViews>
    <sheetView workbookViewId="0">
      <selection activeCell="I15" sqref="I15"/>
    </sheetView>
  </sheetViews>
  <sheetFormatPr defaultRowHeight="14.5" x14ac:dyDescent="0.35"/>
  <sheetData>
    <row r="1" spans="1:2" x14ac:dyDescent="0.35">
      <c r="A1" t="s">
        <v>265</v>
      </c>
      <c r="B1" s="23">
        <v>24.444622000000003</v>
      </c>
    </row>
    <row r="2" spans="1:2" x14ac:dyDescent="0.35">
      <c r="A2" t="s">
        <v>289</v>
      </c>
      <c r="B2" s="23">
        <v>6.2979650000000005</v>
      </c>
    </row>
    <row r="3" spans="1:2" x14ac:dyDescent="0.35">
      <c r="A3" t="s">
        <v>260</v>
      </c>
      <c r="B3" s="23">
        <v>5.3224029999999996</v>
      </c>
    </row>
    <row r="4" spans="1:2" x14ac:dyDescent="0.35">
      <c r="A4" t="s">
        <v>290</v>
      </c>
      <c r="B4" s="23">
        <v>4.8736199999999998</v>
      </c>
    </row>
    <row r="5" spans="1:2" x14ac:dyDescent="0.35">
      <c r="A5" t="s">
        <v>268</v>
      </c>
      <c r="B5" s="23">
        <v>4.810047</v>
      </c>
    </row>
    <row r="6" spans="1:2" x14ac:dyDescent="0.35">
      <c r="A6" t="s">
        <v>291</v>
      </c>
      <c r="B6" s="23">
        <v>3.8061289999999999</v>
      </c>
    </row>
    <row r="7" spans="1:2" x14ac:dyDescent="0.35">
      <c r="A7" t="s">
        <v>292</v>
      </c>
      <c r="B7" s="23">
        <v>3.384865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C21" sqref="C21:D21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157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158</v>
      </c>
      <c r="B4" s="8" t="s">
        <v>159</v>
      </c>
      <c r="C4" s="8" t="s">
        <v>160</v>
      </c>
      <c r="D4" s="9">
        <v>0.21029999999999999</v>
      </c>
    </row>
    <row r="5" spans="1:4" x14ac:dyDescent="0.35">
      <c r="A5" s="8" t="s">
        <v>165</v>
      </c>
      <c r="B5" s="8" t="s">
        <v>166</v>
      </c>
      <c r="C5" s="8" t="s">
        <v>160</v>
      </c>
      <c r="D5" s="9">
        <v>0.16070000000000001</v>
      </c>
    </row>
    <row r="6" spans="1:4" x14ac:dyDescent="0.35">
      <c r="A6" s="8" t="s">
        <v>163</v>
      </c>
      <c r="B6" s="8" t="s">
        <v>164</v>
      </c>
      <c r="C6" s="8" t="s">
        <v>160</v>
      </c>
      <c r="D6" s="9">
        <v>0.1409</v>
      </c>
    </row>
    <row r="7" spans="1:4" x14ac:dyDescent="0.35">
      <c r="A7" s="8" t="s">
        <v>167</v>
      </c>
      <c r="B7" s="8" t="s">
        <v>168</v>
      </c>
      <c r="C7" s="8" t="s">
        <v>160</v>
      </c>
      <c r="D7" s="9">
        <v>0.12709999999999999</v>
      </c>
    </row>
    <row r="8" spans="1:4" x14ac:dyDescent="0.35">
      <c r="A8" s="8" t="s">
        <v>161</v>
      </c>
      <c r="B8" s="8" t="s">
        <v>162</v>
      </c>
      <c r="C8" s="8" t="s">
        <v>160</v>
      </c>
      <c r="D8" s="9">
        <v>0.1212</v>
      </c>
    </row>
    <row r="9" spans="1:4" x14ac:dyDescent="0.35">
      <c r="A9" s="8" t="s">
        <v>169</v>
      </c>
      <c r="B9" s="8" t="s">
        <v>170</v>
      </c>
      <c r="C9" s="8" t="s">
        <v>160</v>
      </c>
      <c r="D9" s="9">
        <v>9.0499999999999997E-2</v>
      </c>
    </row>
    <row r="10" spans="1:4" x14ac:dyDescent="0.35">
      <c r="A10" s="8" t="s">
        <v>171</v>
      </c>
      <c r="B10" s="8" t="s">
        <v>172</v>
      </c>
      <c r="C10" s="8" t="s">
        <v>160</v>
      </c>
      <c r="D10" s="9">
        <v>5.3900000000000003E-2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+'Reality ETF'!A1</f>
        <v>DLF</v>
      </c>
      <c r="B16" s="35"/>
      <c r="C16" s="36">
        <v>0.21029999999999999</v>
      </c>
      <c r="D16" s="37"/>
    </row>
    <row r="17" spans="1:4" ht="15" thickBot="1" x14ac:dyDescent="0.4">
      <c r="A17" s="35" t="str">
        <f>+'Reality ETF'!A2</f>
        <v>Phoenix</v>
      </c>
      <c r="B17" s="35"/>
      <c r="C17" s="36">
        <v>0.16070000000000001</v>
      </c>
      <c r="D17" s="37"/>
    </row>
    <row r="18" spans="1:4" ht="15" thickBot="1" x14ac:dyDescent="0.4">
      <c r="A18" s="35" t="str">
        <f>+'Reality ETF'!A3</f>
        <v>Prestige</v>
      </c>
      <c r="B18" s="35"/>
      <c r="C18" s="36">
        <v>0.12709999999999999</v>
      </c>
      <c r="D18" s="37"/>
    </row>
    <row r="19" spans="1:4" ht="15" thickBot="1" x14ac:dyDescent="0.4">
      <c r="A19" s="35" t="str">
        <f>+'Reality ETF'!A4</f>
        <v>Godrej</v>
      </c>
      <c r="B19" s="35"/>
      <c r="C19" s="36">
        <v>0.1212</v>
      </c>
      <c r="D19" s="37"/>
    </row>
    <row r="20" spans="1:4" ht="15" thickBot="1" x14ac:dyDescent="0.4">
      <c r="A20" s="35" t="str">
        <f>+'Reality ETF'!A5</f>
        <v>Vikas Oberoi</v>
      </c>
      <c r="B20" s="35"/>
      <c r="C20" s="36">
        <v>9.0499999999999997E-2</v>
      </c>
      <c r="D20" s="37"/>
    </row>
    <row r="21" spans="1:4" ht="15" thickBot="1" x14ac:dyDescent="0.4">
      <c r="A21" s="35" t="str">
        <f>+'Reality ETF'!A6</f>
        <v>MR Jaishankar</v>
      </c>
      <c r="B21" s="35"/>
      <c r="C21" s="36">
        <v>5.3900000000000003E-2</v>
      </c>
      <c r="D21" s="37"/>
    </row>
    <row r="22" spans="1:4" ht="15" thickBot="1" x14ac:dyDescent="0.4">
      <c r="A22" s="35" t="str">
        <f>+'Reality ETF'!A7</f>
        <v>Sobha Developers - MNC</v>
      </c>
      <c r="B22" s="35"/>
      <c r="C22" s="40">
        <v>3.3300000000000003E-2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160</v>
      </c>
      <c r="B26" s="11">
        <v>99.58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CAE8-7A7A-491F-84AB-AECF95EE6559}">
  <dimension ref="A1:B7"/>
  <sheetViews>
    <sheetView workbookViewId="0">
      <selection activeCell="L12" sqref="L12"/>
    </sheetView>
  </sheetViews>
  <sheetFormatPr defaultRowHeight="14.5" x14ac:dyDescent="0.35"/>
  <sheetData>
    <row r="1" spans="1:2" x14ac:dyDescent="0.35">
      <c r="A1" t="s">
        <v>296</v>
      </c>
      <c r="B1" s="23">
        <v>21.029653</v>
      </c>
    </row>
    <row r="2" spans="1:2" x14ac:dyDescent="0.35">
      <c r="A2" t="s">
        <v>297</v>
      </c>
      <c r="B2" s="23">
        <v>16.068918</v>
      </c>
    </row>
    <row r="3" spans="1:2" x14ac:dyDescent="0.35">
      <c r="A3" t="s">
        <v>298</v>
      </c>
      <c r="B3" s="23">
        <v>12.708111000000001</v>
      </c>
    </row>
    <row r="4" spans="1:2" x14ac:dyDescent="0.35">
      <c r="A4" t="s">
        <v>299</v>
      </c>
      <c r="B4" s="23">
        <v>12.120449000000001</v>
      </c>
    </row>
    <row r="5" spans="1:2" x14ac:dyDescent="0.35">
      <c r="A5" t="s">
        <v>300</v>
      </c>
      <c r="B5" s="23">
        <v>9.0454249999999998</v>
      </c>
    </row>
    <row r="6" spans="1:2" x14ac:dyDescent="0.35">
      <c r="A6" t="s">
        <v>301</v>
      </c>
      <c r="B6" s="23">
        <v>5.3892090000000001</v>
      </c>
    </row>
    <row r="7" spans="1:2" x14ac:dyDescent="0.35">
      <c r="A7" t="s">
        <v>302</v>
      </c>
      <c r="B7" s="23">
        <v>3.3279420000000002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B6B0-8548-4D2B-B73A-E3AAB191C2EF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216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176</v>
      </c>
      <c r="B4" s="8" t="s">
        <v>177</v>
      </c>
      <c r="C4" s="8" t="s">
        <v>34</v>
      </c>
      <c r="D4" s="9">
        <v>0.21149999999999999</v>
      </c>
    </row>
    <row r="5" spans="1:4" x14ac:dyDescent="0.35">
      <c r="A5" s="8" t="s">
        <v>223</v>
      </c>
      <c r="B5" s="8" t="s">
        <v>35</v>
      </c>
      <c r="C5" s="8" t="s">
        <v>34</v>
      </c>
      <c r="D5" s="9">
        <v>0.17849999999999999</v>
      </c>
    </row>
    <row r="6" spans="1:4" x14ac:dyDescent="0.35">
      <c r="A6" s="8" t="s">
        <v>217</v>
      </c>
      <c r="B6" s="8" t="s">
        <v>218</v>
      </c>
      <c r="C6" s="8" t="s">
        <v>34</v>
      </c>
      <c r="D6" s="9">
        <v>0.14169999999999999</v>
      </c>
    </row>
    <row r="7" spans="1:4" x14ac:dyDescent="0.35">
      <c r="A7" s="8" t="s">
        <v>219</v>
      </c>
      <c r="B7" s="8" t="s">
        <v>220</v>
      </c>
      <c r="C7" s="8" t="s">
        <v>34</v>
      </c>
      <c r="D7" s="9">
        <v>7.9799999999999996E-2</v>
      </c>
    </row>
    <row r="8" spans="1:4" x14ac:dyDescent="0.35">
      <c r="A8" s="8" t="s">
        <v>36</v>
      </c>
      <c r="B8" s="8" t="s">
        <v>224</v>
      </c>
      <c r="C8" s="8" t="s">
        <v>34</v>
      </c>
      <c r="D8" s="9">
        <v>6.5100000000000005E-2</v>
      </c>
    </row>
    <row r="9" spans="1:4" x14ac:dyDescent="0.35">
      <c r="A9" s="8" t="s">
        <v>221</v>
      </c>
      <c r="B9" s="8" t="s">
        <v>222</v>
      </c>
      <c r="C9" s="8" t="s">
        <v>34</v>
      </c>
      <c r="D9" s="9">
        <v>4.6199999999999998E-2</v>
      </c>
    </row>
    <row r="10" spans="1:4" x14ac:dyDescent="0.35">
      <c r="A10" s="8" t="s">
        <v>241</v>
      </c>
      <c r="B10" s="8" t="s">
        <v>242</v>
      </c>
      <c r="C10" s="8" t="s">
        <v>34</v>
      </c>
      <c r="D10" s="9">
        <v>4.53E-2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+'Capital market ETF'!A1</f>
        <v>MCX</v>
      </c>
      <c r="B16" s="35"/>
      <c r="C16" s="36">
        <v>0.17849999999999999</v>
      </c>
      <c r="D16" s="37"/>
    </row>
    <row r="17" spans="1:4" ht="15" thickBot="1" x14ac:dyDescent="0.4">
      <c r="A17" s="35" t="str">
        <f>+'Capital market ETF'!A2</f>
        <v>HDFC</v>
      </c>
      <c r="B17" s="35"/>
      <c r="C17" s="36">
        <v>0.14169999999999999</v>
      </c>
      <c r="D17" s="37"/>
    </row>
    <row r="18" spans="1:4" ht="15" thickBot="1" x14ac:dyDescent="0.4">
      <c r="A18" s="35" t="str">
        <f>+'Capital market ETF'!A3</f>
        <v>IIFL</v>
      </c>
      <c r="B18" s="35"/>
      <c r="C18" s="36">
        <v>7.9799999999999996E-2</v>
      </c>
      <c r="D18" s="37"/>
    </row>
    <row r="19" spans="1:4" ht="15" thickBot="1" x14ac:dyDescent="0.4">
      <c r="A19" s="35" t="str">
        <f>+'Capital market ETF'!A4</f>
        <v>CDSL</v>
      </c>
      <c r="B19" s="35"/>
      <c r="C19" s="36">
        <v>6.5100000000000005E-2</v>
      </c>
      <c r="D19" s="37"/>
    </row>
    <row r="20" spans="1:4" ht="15" thickBot="1" x14ac:dyDescent="0.4">
      <c r="A20" s="35" t="str">
        <f>+'Capital market ETF'!A5</f>
        <v>Motilal Oswal</v>
      </c>
      <c r="B20" s="35"/>
      <c r="C20" s="36">
        <v>3.2300000000000002E-2</v>
      </c>
      <c r="D20" s="37"/>
    </row>
    <row r="21" spans="1:4" ht="15" thickBot="1" x14ac:dyDescent="0.4">
      <c r="A21" s="35" t="str">
        <f>+'Capital market ETF'!A6</f>
        <v>Edelweiss</v>
      </c>
      <c r="B21" s="35"/>
      <c r="C21" s="36">
        <v>2.8299999999999999E-2</v>
      </c>
      <c r="D21" s="37"/>
    </row>
    <row r="22" spans="1:4" ht="15" thickBot="1" x14ac:dyDescent="0.4">
      <c r="A22" s="35" t="str">
        <f>+'Capital market ETF'!A7</f>
        <v>Birla Aditya</v>
      </c>
      <c r="B22" s="35"/>
      <c r="C22" s="40">
        <v>1.5299999999999999E-2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34</v>
      </c>
      <c r="B26" s="11">
        <v>99.78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B411-9732-45BD-89F5-C4F7DFA1524D}">
  <dimension ref="A1:B7"/>
  <sheetViews>
    <sheetView workbookViewId="0">
      <selection activeCell="Q28" sqref="Q28"/>
    </sheetView>
  </sheetViews>
  <sheetFormatPr defaultRowHeight="14.5" x14ac:dyDescent="0.35"/>
  <sheetData>
    <row r="1" spans="1:2" x14ac:dyDescent="0.35">
      <c r="A1" t="s">
        <v>266</v>
      </c>
      <c r="B1" s="23">
        <v>17.852305999999999</v>
      </c>
    </row>
    <row r="2" spans="1:2" x14ac:dyDescent="0.35">
      <c r="A2" t="s">
        <v>259</v>
      </c>
      <c r="B2" s="23">
        <v>14.171258</v>
      </c>
    </row>
    <row r="3" spans="1:2" x14ac:dyDescent="0.35">
      <c r="A3" t="s">
        <v>287</v>
      </c>
      <c r="B3" s="23">
        <v>7.980308</v>
      </c>
    </row>
    <row r="4" spans="1:2" x14ac:dyDescent="0.35">
      <c r="A4" t="s">
        <v>271</v>
      </c>
      <c r="B4" s="23">
        <v>6.509843</v>
      </c>
    </row>
    <row r="5" spans="1:2" x14ac:dyDescent="0.35">
      <c r="A5" t="s">
        <v>286</v>
      </c>
      <c r="B5" s="23">
        <v>3.2324730000000002</v>
      </c>
    </row>
    <row r="6" spans="1:2" x14ac:dyDescent="0.35">
      <c r="A6" t="s">
        <v>303</v>
      </c>
      <c r="B6" s="23">
        <v>2.8300230000000002</v>
      </c>
    </row>
    <row r="7" spans="1:2" x14ac:dyDescent="0.35">
      <c r="A7" t="s">
        <v>283</v>
      </c>
      <c r="B7" s="23">
        <v>1.528133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topLeftCell="A18" workbookViewId="0">
      <selection activeCell="B26" sqref="B26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173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223</v>
      </c>
      <c r="B4" s="8" t="s">
        <v>35</v>
      </c>
      <c r="C4" s="8" t="s">
        <v>34</v>
      </c>
      <c r="D4" s="9">
        <v>3.3700000000000001E-2</v>
      </c>
    </row>
    <row r="5" spans="1:4" ht="26" x14ac:dyDescent="0.35">
      <c r="A5" s="8" t="s">
        <v>75</v>
      </c>
      <c r="B5" s="8" t="s">
        <v>76</v>
      </c>
      <c r="C5" s="8" t="s">
        <v>38</v>
      </c>
      <c r="D5" s="9">
        <v>1.9599999999999999E-2</v>
      </c>
    </row>
    <row r="6" spans="1:4" x14ac:dyDescent="0.35">
      <c r="A6" s="8" t="s">
        <v>101</v>
      </c>
      <c r="B6" s="8" t="s">
        <v>102</v>
      </c>
      <c r="C6" s="8" t="s">
        <v>9</v>
      </c>
      <c r="D6" s="9">
        <v>1.49E-2</v>
      </c>
    </row>
    <row r="7" spans="1:4" x14ac:dyDescent="0.35">
      <c r="A7" s="8" t="s">
        <v>36</v>
      </c>
      <c r="B7" s="8" t="s">
        <v>224</v>
      </c>
      <c r="C7" s="8" t="s">
        <v>34</v>
      </c>
      <c r="D7" s="9">
        <v>1.23E-2</v>
      </c>
    </row>
    <row r="8" spans="1:4" x14ac:dyDescent="0.35">
      <c r="A8" s="8" t="s">
        <v>109</v>
      </c>
      <c r="B8" s="8" t="s">
        <v>110</v>
      </c>
      <c r="C8" s="8" t="s">
        <v>86</v>
      </c>
      <c r="D8" s="9">
        <v>1.21E-2</v>
      </c>
    </row>
    <row r="9" spans="1:4" x14ac:dyDescent="0.35">
      <c r="A9" s="8" t="s">
        <v>225</v>
      </c>
      <c r="B9" s="8" t="s">
        <v>226</v>
      </c>
      <c r="C9" s="8" t="s">
        <v>205</v>
      </c>
      <c r="D9" s="9">
        <v>1.1599999999999999E-2</v>
      </c>
    </row>
    <row r="10" spans="1:4" x14ac:dyDescent="0.35">
      <c r="A10" s="8" t="s">
        <v>174</v>
      </c>
      <c r="B10" s="8" t="s">
        <v>175</v>
      </c>
      <c r="C10" s="8" t="s">
        <v>56</v>
      </c>
      <c r="D10" s="9">
        <v>1.1599999999999999E-2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+'Smallcap 250 ETF'!A1</f>
        <v>PSU</v>
      </c>
      <c r="B16" s="35"/>
      <c r="C16" s="36">
        <v>7.2900000000000006E-2</v>
      </c>
      <c r="D16" s="37"/>
    </row>
    <row r="17" spans="1:4" ht="15" thickBot="1" x14ac:dyDescent="0.4">
      <c r="A17" s="35" t="str">
        <f>+'Smallcap 250 ETF'!A2</f>
        <v>MCX</v>
      </c>
      <c r="B17" s="35"/>
      <c r="C17" s="36">
        <v>3.3700000000000001E-2</v>
      </c>
      <c r="D17" s="37"/>
    </row>
    <row r="18" spans="1:4" ht="15" thickBot="1" x14ac:dyDescent="0.4">
      <c r="A18" s="35" t="str">
        <f>+'Smallcap 250 ETF'!A3</f>
        <v>MNC</v>
      </c>
      <c r="B18" s="35"/>
      <c r="C18" s="36">
        <v>2.7099999999999999E-2</v>
      </c>
      <c r="D18" s="37"/>
    </row>
    <row r="19" spans="1:4" ht="15" thickBot="1" x14ac:dyDescent="0.4">
      <c r="A19" s="35" t="str">
        <f>+'Smallcap 250 ETF'!A4</f>
        <v>Murugappa Chettiar</v>
      </c>
      <c r="B19" s="35"/>
      <c r="C19" s="36">
        <v>1.84E-2</v>
      </c>
      <c r="D19" s="37"/>
    </row>
    <row r="20" spans="1:4" ht="15" thickBot="1" x14ac:dyDescent="0.4">
      <c r="A20" s="35" t="str">
        <f>+'Smallcap 250 ETF'!A5</f>
        <v>RP Sanjiv Goenka</v>
      </c>
      <c r="B20" s="35"/>
      <c r="C20" s="36">
        <v>1.41E-2</v>
      </c>
      <c r="D20" s="37"/>
    </row>
    <row r="21" spans="1:4" ht="15" thickBot="1" x14ac:dyDescent="0.4">
      <c r="A21" s="35" t="str">
        <f>+'Smallcap 250 ETF'!A6</f>
        <v>RPG Enterprises</v>
      </c>
      <c r="B21" s="35"/>
      <c r="C21" s="36">
        <v>1.24E-2</v>
      </c>
      <c r="D21" s="37"/>
    </row>
    <row r="22" spans="1:4" ht="15" thickBot="1" x14ac:dyDescent="0.4">
      <c r="A22" s="35" t="str">
        <f>+'Smallcap 250 ETF'!A7</f>
        <v>CDSL</v>
      </c>
      <c r="B22" s="35"/>
      <c r="C22" s="40">
        <v>1.23E-2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38</v>
      </c>
      <c r="B26" s="11">
        <v>9.77</v>
      </c>
    </row>
    <row r="27" spans="1:4" x14ac:dyDescent="0.35">
      <c r="A27" s="10" t="s">
        <v>32</v>
      </c>
      <c r="B27" s="11">
        <v>9.6300000000000008</v>
      </c>
    </row>
    <row r="28" spans="1:4" x14ac:dyDescent="0.35">
      <c r="A28" s="10" t="s">
        <v>34</v>
      </c>
      <c r="B28" s="11">
        <v>9.25</v>
      </c>
    </row>
    <row r="29" spans="1:4" x14ac:dyDescent="0.35">
      <c r="A29" s="10" t="s">
        <v>92</v>
      </c>
      <c r="B29" s="11">
        <v>6.84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EB79-E5AA-447D-9658-A998EA738C43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265</v>
      </c>
      <c r="B1" s="23">
        <v>7.2888230000000016</v>
      </c>
    </row>
    <row r="2" spans="1:2" x14ac:dyDescent="0.35">
      <c r="A2" t="s">
        <v>266</v>
      </c>
      <c r="B2" s="23">
        <v>3.373726</v>
      </c>
    </row>
    <row r="3" spans="1:2" x14ac:dyDescent="0.35">
      <c r="A3" t="s">
        <v>267</v>
      </c>
      <c r="B3" s="23">
        <v>2.7101599999999997</v>
      </c>
    </row>
    <row r="4" spans="1:2" x14ac:dyDescent="0.35">
      <c r="A4" t="s">
        <v>268</v>
      </c>
      <c r="B4" s="23">
        <v>1.8353820000000001</v>
      </c>
    </row>
    <row r="5" spans="1:2" x14ac:dyDescent="0.35">
      <c r="A5" t="s">
        <v>269</v>
      </c>
      <c r="B5" s="23">
        <v>1.407179</v>
      </c>
    </row>
    <row r="6" spans="1:2" x14ac:dyDescent="0.35">
      <c r="A6" t="s">
        <v>270</v>
      </c>
      <c r="B6" s="23">
        <v>1.241295</v>
      </c>
    </row>
    <row r="7" spans="1:2" x14ac:dyDescent="0.35">
      <c r="A7" t="s">
        <v>271</v>
      </c>
      <c r="B7" s="23">
        <v>1.230561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0AA0-6097-49D8-B01D-433227C5AAC9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1" t="s">
        <v>265</v>
      </c>
      <c r="B1" s="22">
        <v>7.368366</v>
      </c>
    </row>
    <row r="2" spans="1:2" x14ac:dyDescent="0.35">
      <c r="A2" s="21" t="s">
        <v>266</v>
      </c>
      <c r="B2" s="22">
        <v>3.4041169999999998</v>
      </c>
    </row>
    <row r="3" spans="1:2" x14ac:dyDescent="0.35">
      <c r="A3" s="21" t="s">
        <v>267</v>
      </c>
      <c r="B3" s="22">
        <v>2.7185959999999998</v>
      </c>
    </row>
    <row r="4" spans="1:2" x14ac:dyDescent="0.35">
      <c r="A4" s="21" t="s">
        <v>268</v>
      </c>
      <c r="B4" s="22">
        <v>1.846311</v>
      </c>
    </row>
    <row r="5" spans="1:2" x14ac:dyDescent="0.35">
      <c r="A5" s="21" t="s">
        <v>269</v>
      </c>
      <c r="B5" s="22">
        <v>1.4159570000000001</v>
      </c>
    </row>
    <row r="6" spans="1:2" x14ac:dyDescent="0.35">
      <c r="A6" s="21" t="s">
        <v>270</v>
      </c>
      <c r="B6" s="22">
        <v>1.2671600000000001</v>
      </c>
    </row>
    <row r="7" spans="1:2" x14ac:dyDescent="0.35">
      <c r="A7" s="21" t="s">
        <v>271</v>
      </c>
      <c r="B7" s="22">
        <v>1.2413510000000001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activeCell="C17" sqref="C17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178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176</v>
      </c>
      <c r="B4" s="8" t="s">
        <v>177</v>
      </c>
      <c r="C4" s="8" t="s">
        <v>34</v>
      </c>
      <c r="D4" s="9">
        <v>3.0599999999999999E-2</v>
      </c>
    </row>
    <row r="5" spans="1:4" x14ac:dyDescent="0.35">
      <c r="A5" s="8" t="s">
        <v>179</v>
      </c>
      <c r="B5" s="8" t="s">
        <v>180</v>
      </c>
      <c r="C5" s="8" t="s">
        <v>51</v>
      </c>
      <c r="D5" s="9">
        <v>1.9099999999999999E-2</v>
      </c>
    </row>
    <row r="6" spans="1:4" x14ac:dyDescent="0.35">
      <c r="A6" s="8" t="s">
        <v>183</v>
      </c>
      <c r="B6" s="8" t="s">
        <v>184</v>
      </c>
      <c r="C6" s="8" t="s">
        <v>9</v>
      </c>
      <c r="D6" s="9">
        <v>1.89E-2</v>
      </c>
    </row>
    <row r="7" spans="1:4" x14ac:dyDescent="0.35">
      <c r="A7" s="8" t="s">
        <v>181</v>
      </c>
      <c r="B7" s="8" t="s">
        <v>182</v>
      </c>
      <c r="C7" s="8" t="s">
        <v>14</v>
      </c>
      <c r="D7" s="9">
        <v>1.7500000000000002E-2</v>
      </c>
    </row>
    <row r="8" spans="1:4" x14ac:dyDescent="0.35">
      <c r="A8" s="8" t="s">
        <v>243</v>
      </c>
      <c r="B8" s="8" t="s">
        <v>244</v>
      </c>
      <c r="C8" s="8" t="s">
        <v>9</v>
      </c>
      <c r="D8" s="9">
        <v>1.5800000000000002E-2</v>
      </c>
    </row>
    <row r="9" spans="1:4" x14ac:dyDescent="0.35">
      <c r="A9" s="8" t="s">
        <v>135</v>
      </c>
      <c r="B9" s="8" t="s">
        <v>136</v>
      </c>
      <c r="C9" s="8" t="s">
        <v>113</v>
      </c>
      <c r="D9" s="9">
        <v>1.55E-2</v>
      </c>
    </row>
    <row r="10" spans="1:4" x14ac:dyDescent="0.35">
      <c r="A10" s="8" t="s">
        <v>245</v>
      </c>
      <c r="B10" s="8" t="s">
        <v>246</v>
      </c>
      <c r="C10" s="8" t="s">
        <v>43</v>
      </c>
      <c r="D10" s="9">
        <v>1.54E-2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56" t="s">
        <v>19</v>
      </c>
      <c r="D15" s="48"/>
    </row>
    <row r="16" spans="1:4" ht="15" thickBot="1" x14ac:dyDescent="0.4">
      <c r="A16" s="25"/>
      <c r="B16" s="26" t="str">
        <f>+'Midcap 150 ETF'!A1</f>
        <v>PSU</v>
      </c>
      <c r="C16" s="27">
        <v>13.47</v>
      </c>
      <c r="D16" s="28"/>
    </row>
    <row r="17" spans="1:4" ht="15" thickBot="1" x14ac:dyDescent="0.4">
      <c r="A17" s="29"/>
      <c r="B17" s="26" t="str">
        <f>+'Midcap 150 ETF'!A2</f>
        <v>Hinduja</v>
      </c>
      <c r="C17" s="24">
        <v>3.08</v>
      </c>
      <c r="D17" s="30"/>
    </row>
    <row r="18" spans="1:4" ht="15" thickBot="1" x14ac:dyDescent="0.4">
      <c r="A18" s="29"/>
      <c r="B18" s="26" t="str">
        <f>+'Midcap 150 ETF'!A3</f>
        <v>MNC</v>
      </c>
      <c r="C18" s="24">
        <v>2.91</v>
      </c>
      <c r="D18" s="30"/>
    </row>
    <row r="19" spans="1:4" ht="15" thickBot="1" x14ac:dyDescent="0.4">
      <c r="A19" s="29"/>
      <c r="B19" s="26" t="str">
        <f>+'Midcap 150 ETF'!A4</f>
        <v>Tata</v>
      </c>
      <c r="C19" s="24">
        <v>2.2999999999999998</v>
      </c>
      <c r="D19" s="30"/>
    </row>
    <row r="20" spans="1:4" ht="15" thickBot="1" x14ac:dyDescent="0.4">
      <c r="A20" s="29"/>
      <c r="B20" s="26" t="str">
        <f>+'Midcap 150 ETF'!A5</f>
        <v>Hero</v>
      </c>
      <c r="C20" s="24">
        <v>1.91</v>
      </c>
      <c r="D20" s="30"/>
    </row>
    <row r="21" spans="1:4" ht="15" thickBot="1" x14ac:dyDescent="0.4">
      <c r="A21" s="29"/>
      <c r="B21" s="26" t="str">
        <f>+'Midcap 150 ETF'!A6</f>
        <v>Federal Bank</v>
      </c>
      <c r="C21" s="24">
        <v>1.89</v>
      </c>
      <c r="D21" s="30"/>
    </row>
    <row r="22" spans="1:4" ht="15" thickBot="1" x14ac:dyDescent="0.4">
      <c r="A22" s="31"/>
      <c r="B22" s="26" t="str">
        <f>+'Midcap 150 ETF'!A7</f>
        <v>Bharti</v>
      </c>
      <c r="C22" s="32">
        <v>1.85</v>
      </c>
      <c r="D22" s="33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10.5</v>
      </c>
    </row>
    <row r="27" spans="1:4" x14ac:dyDescent="0.35">
      <c r="A27" s="10" t="s">
        <v>38</v>
      </c>
      <c r="B27" s="11">
        <v>6.8</v>
      </c>
    </row>
    <row r="28" spans="1:4" x14ac:dyDescent="0.35">
      <c r="A28" s="10" t="s">
        <v>32</v>
      </c>
      <c r="B28" s="11">
        <v>6.14</v>
      </c>
    </row>
    <row r="29" spans="1:4" x14ac:dyDescent="0.35">
      <c r="A29" s="10" t="s">
        <v>34</v>
      </c>
      <c r="B29" s="11">
        <v>5.93</v>
      </c>
    </row>
  </sheetData>
  <mergeCells count="6">
    <mergeCell ref="A24:B24"/>
    <mergeCell ref="A1:D1"/>
    <mergeCell ref="A2:D2"/>
    <mergeCell ref="A14:D14"/>
    <mergeCell ref="A15:B15"/>
    <mergeCell ref="C15:D15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A7A1-54F9-46FE-AA43-ADD3F3002B1B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265</v>
      </c>
      <c r="B1" s="23">
        <v>13.464979</v>
      </c>
    </row>
    <row r="2" spans="1:2" x14ac:dyDescent="0.35">
      <c r="A2" t="s">
        <v>304</v>
      </c>
      <c r="B2" s="23">
        <v>3.0843660000000002</v>
      </c>
    </row>
    <row r="3" spans="1:2" x14ac:dyDescent="0.35">
      <c r="A3" t="s">
        <v>267</v>
      </c>
      <c r="B3" s="23">
        <v>2.9114170000000001</v>
      </c>
    </row>
    <row r="4" spans="1:2" x14ac:dyDescent="0.35">
      <c r="A4" t="s">
        <v>260</v>
      </c>
      <c r="B4" s="23">
        <v>2.2957369999999999</v>
      </c>
    </row>
    <row r="5" spans="1:2" x14ac:dyDescent="0.35">
      <c r="A5" t="s">
        <v>305</v>
      </c>
      <c r="B5" s="23">
        <v>1.9128259999999999</v>
      </c>
    </row>
    <row r="6" spans="1:2" x14ac:dyDescent="0.35">
      <c r="A6" t="s">
        <v>306</v>
      </c>
      <c r="B6" s="23">
        <v>1.8940079999999999</v>
      </c>
    </row>
    <row r="7" spans="1:2" x14ac:dyDescent="0.35">
      <c r="A7" t="s">
        <v>263</v>
      </c>
      <c r="B7" s="23">
        <v>1.846568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topLeftCell="A12" workbookViewId="0">
      <selection activeCell="A16" sqref="A16:B16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185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176</v>
      </c>
      <c r="B4" s="8" t="s">
        <v>177</v>
      </c>
      <c r="C4" s="8" t="s">
        <v>34</v>
      </c>
      <c r="D4" s="9">
        <v>3.0700000000000002E-2</v>
      </c>
    </row>
    <row r="5" spans="1:4" x14ac:dyDescent="0.35">
      <c r="A5" s="8" t="s">
        <v>179</v>
      </c>
      <c r="B5" s="8" t="s">
        <v>180</v>
      </c>
      <c r="C5" s="8" t="s">
        <v>51</v>
      </c>
      <c r="D5" s="9">
        <v>1.9199999999999998E-2</v>
      </c>
    </row>
    <row r="6" spans="1:4" x14ac:dyDescent="0.35">
      <c r="A6" s="8" t="s">
        <v>183</v>
      </c>
      <c r="B6" s="8" t="s">
        <v>184</v>
      </c>
      <c r="C6" s="8" t="s">
        <v>9</v>
      </c>
      <c r="D6" s="9">
        <v>1.9E-2</v>
      </c>
    </row>
    <row r="7" spans="1:4" x14ac:dyDescent="0.35">
      <c r="A7" s="8" t="s">
        <v>181</v>
      </c>
      <c r="B7" s="8" t="s">
        <v>182</v>
      </c>
      <c r="C7" s="8" t="s">
        <v>14</v>
      </c>
      <c r="D7" s="9">
        <v>1.7600000000000001E-2</v>
      </c>
    </row>
    <row r="8" spans="1:4" x14ac:dyDescent="0.35">
      <c r="A8" s="8" t="s">
        <v>243</v>
      </c>
      <c r="B8" s="8" t="s">
        <v>244</v>
      </c>
      <c r="C8" s="8" t="s">
        <v>9</v>
      </c>
      <c r="D8" s="9">
        <v>1.5800000000000002E-2</v>
      </c>
    </row>
    <row r="9" spans="1:4" x14ac:dyDescent="0.35">
      <c r="A9" s="8" t="s">
        <v>135</v>
      </c>
      <c r="B9" s="8" t="s">
        <v>136</v>
      </c>
      <c r="C9" s="8" t="s">
        <v>113</v>
      </c>
      <c r="D9" s="9">
        <v>1.55E-2</v>
      </c>
    </row>
    <row r="10" spans="1:4" x14ac:dyDescent="0.35">
      <c r="A10" s="8" t="s">
        <v>245</v>
      </c>
      <c r="B10" s="8" t="s">
        <v>246</v>
      </c>
      <c r="C10" s="8" t="s">
        <v>43</v>
      </c>
      <c r="D10" s="9">
        <v>1.54E-2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+'Midcap 150 Index'!A1</f>
        <v>PSU</v>
      </c>
      <c r="B16" s="35"/>
      <c r="C16" s="36">
        <v>0.1351</v>
      </c>
      <c r="D16" s="37"/>
    </row>
    <row r="17" spans="1:4" ht="15" thickBot="1" x14ac:dyDescent="0.4">
      <c r="A17" s="35" t="str">
        <f>+'Midcap 150 Index'!A2</f>
        <v>Hinduja</v>
      </c>
      <c r="B17" s="35"/>
      <c r="C17" s="36">
        <v>3.1E-2</v>
      </c>
      <c r="D17" s="37"/>
    </row>
    <row r="18" spans="1:4" ht="15" thickBot="1" x14ac:dyDescent="0.4">
      <c r="A18" s="35" t="str">
        <f>+'Midcap 150 Index'!A3</f>
        <v>MNC</v>
      </c>
      <c r="B18" s="35"/>
      <c r="C18" s="36">
        <v>2.92E-2</v>
      </c>
      <c r="D18" s="37"/>
    </row>
    <row r="19" spans="1:4" ht="15" thickBot="1" x14ac:dyDescent="0.4">
      <c r="A19" s="35" t="str">
        <f>+'Midcap 150 Index'!A4</f>
        <v>Tata</v>
      </c>
      <c r="B19" s="35"/>
      <c r="C19" s="36">
        <v>2.3099999999999999E-2</v>
      </c>
      <c r="D19" s="37"/>
    </row>
    <row r="20" spans="1:4" ht="15" thickBot="1" x14ac:dyDescent="0.4">
      <c r="A20" s="35" t="str">
        <f>+'Midcap 150 Index'!A5</f>
        <v>Hero</v>
      </c>
      <c r="B20" s="35"/>
      <c r="C20" s="36">
        <v>1.9199999999999998E-2</v>
      </c>
      <c r="D20" s="37"/>
    </row>
    <row r="21" spans="1:4" ht="15" thickBot="1" x14ac:dyDescent="0.4">
      <c r="A21" s="35" t="str">
        <f>+'Midcap 150 Index'!A6</f>
        <v>Federal Bank</v>
      </c>
      <c r="B21" s="35"/>
      <c r="C21" s="36">
        <v>1.9E-2</v>
      </c>
      <c r="D21" s="37"/>
    </row>
    <row r="22" spans="1:4" ht="15" thickBot="1" x14ac:dyDescent="0.4">
      <c r="A22" s="35" t="str">
        <f>+'Midcap 150 Index'!A7</f>
        <v>Bharti</v>
      </c>
      <c r="B22" s="35"/>
      <c r="C22" s="40">
        <v>1.8499999999999999E-2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10.54</v>
      </c>
    </row>
    <row r="27" spans="1:4" x14ac:dyDescent="0.35">
      <c r="A27" s="10" t="s">
        <v>38</v>
      </c>
      <c r="B27" s="11">
        <v>6.72</v>
      </c>
    </row>
    <row r="28" spans="1:4" x14ac:dyDescent="0.35">
      <c r="A28" s="10" t="s">
        <v>32</v>
      </c>
      <c r="B28" s="11">
        <v>6.15</v>
      </c>
    </row>
    <row r="29" spans="1:4" x14ac:dyDescent="0.35">
      <c r="A29" s="10" t="s">
        <v>34</v>
      </c>
      <c r="B29" s="11">
        <v>5.94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FD8B-7D1C-4876-BC07-0591C50F813B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265</v>
      </c>
      <c r="B1" s="23">
        <v>13.372398999999998</v>
      </c>
    </row>
    <row r="2" spans="1:2" x14ac:dyDescent="0.35">
      <c r="A2" t="s">
        <v>304</v>
      </c>
      <c r="B2" s="23">
        <v>3.0627459999999997</v>
      </c>
    </row>
    <row r="3" spans="1:2" x14ac:dyDescent="0.35">
      <c r="A3" t="s">
        <v>267</v>
      </c>
      <c r="B3" s="23">
        <v>2.8921169999999998</v>
      </c>
    </row>
    <row r="4" spans="1:2" x14ac:dyDescent="0.35">
      <c r="A4" t="s">
        <v>260</v>
      </c>
      <c r="B4" s="23">
        <v>2.2855750000000001</v>
      </c>
    </row>
    <row r="5" spans="1:2" x14ac:dyDescent="0.35">
      <c r="A5" t="s">
        <v>305</v>
      </c>
      <c r="B5" s="23">
        <v>1.904161</v>
      </c>
    </row>
    <row r="6" spans="1:2" x14ac:dyDescent="0.35">
      <c r="A6" t="s">
        <v>306</v>
      </c>
      <c r="B6" s="23">
        <v>1.881194</v>
      </c>
    </row>
    <row r="7" spans="1:2" x14ac:dyDescent="0.35">
      <c r="A7" t="s">
        <v>263</v>
      </c>
      <c r="B7" s="23">
        <v>1.835102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7F34-B40B-4678-BAA7-1C29C94D3761}">
  <dimension ref="A1:D29"/>
  <sheetViews>
    <sheetView topLeftCell="A12" workbookViewId="0">
      <selection sqref="A1:D1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215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200</v>
      </c>
      <c r="B4" s="8" t="s">
        <v>201</v>
      </c>
      <c r="C4" s="8" t="s">
        <v>202</v>
      </c>
      <c r="D4" s="9">
        <v>0.18870000000000001</v>
      </c>
    </row>
    <row r="5" spans="1:4" x14ac:dyDescent="0.35">
      <c r="A5" s="8" t="s">
        <v>203</v>
      </c>
      <c r="B5" s="8" t="s">
        <v>204</v>
      </c>
      <c r="C5" s="8" t="s">
        <v>205</v>
      </c>
      <c r="D5" s="9">
        <v>0.16470000000000001</v>
      </c>
    </row>
    <row r="6" spans="1:4" x14ac:dyDescent="0.35">
      <c r="A6" s="8" t="s">
        <v>143</v>
      </c>
      <c r="B6" s="8" t="s">
        <v>144</v>
      </c>
      <c r="C6" s="8" t="s">
        <v>145</v>
      </c>
      <c r="D6" s="9">
        <v>0.1366</v>
      </c>
    </row>
    <row r="7" spans="1:4" x14ac:dyDescent="0.35">
      <c r="A7" s="8" t="s">
        <v>206</v>
      </c>
      <c r="B7" s="8" t="s">
        <v>207</v>
      </c>
      <c r="C7" s="8" t="s">
        <v>202</v>
      </c>
      <c r="D7" s="9">
        <v>0.13489999999999999</v>
      </c>
    </row>
    <row r="8" spans="1:4" x14ac:dyDescent="0.35">
      <c r="A8" s="8" t="s">
        <v>208</v>
      </c>
      <c r="B8" s="8" t="s">
        <v>209</v>
      </c>
      <c r="C8" s="8" t="s">
        <v>210</v>
      </c>
      <c r="D8" s="9">
        <v>6.2300000000000001E-2</v>
      </c>
    </row>
    <row r="9" spans="1:4" x14ac:dyDescent="0.35">
      <c r="A9" s="8" t="s">
        <v>211</v>
      </c>
      <c r="B9" s="8" t="s">
        <v>212</v>
      </c>
      <c r="C9" s="8" t="s">
        <v>202</v>
      </c>
      <c r="D9" s="9">
        <v>4.99E-2</v>
      </c>
    </row>
    <row r="10" spans="1:4" x14ac:dyDescent="0.35">
      <c r="A10" s="8" t="s">
        <v>213</v>
      </c>
      <c r="B10" s="8" t="s">
        <v>214</v>
      </c>
      <c r="C10" s="8" t="s">
        <v>92</v>
      </c>
      <c r="D10" s="9">
        <v>4.3900000000000002E-2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+'Metal ETF'!A1</f>
        <v>Om Prakash Jindal</v>
      </c>
      <c r="B16" s="35"/>
      <c r="C16" s="36">
        <v>0.216</v>
      </c>
      <c r="D16" s="37"/>
    </row>
    <row r="17" spans="1:4" ht="15" thickBot="1" x14ac:dyDescent="0.4">
      <c r="A17" s="35" t="str">
        <f>+'Metal ETF'!A2</f>
        <v>Tata</v>
      </c>
      <c r="B17" s="35"/>
      <c r="C17" s="36">
        <v>0.18870000000000001</v>
      </c>
      <c r="D17" s="37"/>
    </row>
    <row r="18" spans="1:4" ht="15" thickBot="1" x14ac:dyDescent="0.4">
      <c r="A18" s="35" t="str">
        <f>+'Metal ETF'!A3</f>
        <v>Vedanta - MNC</v>
      </c>
      <c r="B18" s="35"/>
      <c r="C18" s="36">
        <v>0.16880000000000001</v>
      </c>
      <c r="D18" s="37"/>
    </row>
    <row r="19" spans="1:4" ht="15" thickBot="1" x14ac:dyDescent="0.4">
      <c r="A19" s="35" t="str">
        <f>+'Metal ETF'!A4</f>
        <v>Birla Aditya</v>
      </c>
      <c r="B19" s="35"/>
      <c r="C19" s="36">
        <v>0.16470000000000001</v>
      </c>
      <c r="D19" s="37"/>
    </row>
    <row r="20" spans="1:4" ht="15" thickBot="1" x14ac:dyDescent="0.4">
      <c r="A20" s="35" t="str">
        <f>+'Metal ETF'!A5</f>
        <v>PSU</v>
      </c>
      <c r="B20" s="35"/>
      <c r="C20" s="36">
        <v>0.12590000000000001</v>
      </c>
      <c r="D20" s="37"/>
    </row>
    <row r="21" spans="1:4" ht="15" thickBot="1" x14ac:dyDescent="0.4">
      <c r="A21" s="35" t="str">
        <f>+'Metal ETF'!A6</f>
        <v>Adani</v>
      </c>
      <c r="B21" s="35"/>
      <c r="C21" s="36">
        <v>6.2300000000000001E-2</v>
      </c>
      <c r="D21" s="37"/>
    </row>
    <row r="22" spans="1:4" ht="15" thickBot="1" x14ac:dyDescent="0.4">
      <c r="A22" s="35" t="str">
        <f>+'Metal ETF'!A7</f>
        <v>Sanjay Gupta</v>
      </c>
      <c r="B22" s="35"/>
      <c r="C22" s="40">
        <v>4.3900000000000002E-2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202</v>
      </c>
      <c r="B26" s="11">
        <v>43.06</v>
      </c>
    </row>
    <row r="27" spans="1:4" x14ac:dyDescent="0.35">
      <c r="A27" s="10" t="s">
        <v>205</v>
      </c>
      <c r="B27" s="11">
        <v>26.37</v>
      </c>
    </row>
    <row r="28" spans="1:4" x14ac:dyDescent="0.35">
      <c r="A28" s="10" t="s">
        <v>145</v>
      </c>
      <c r="B28" s="11">
        <v>13.66</v>
      </c>
    </row>
    <row r="29" spans="1:4" x14ac:dyDescent="0.35">
      <c r="A29" s="10" t="s">
        <v>210</v>
      </c>
      <c r="B29" s="11">
        <v>6.23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FB91-90FE-4BCE-B071-04A30D68C699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307</v>
      </c>
      <c r="B1" s="23">
        <v>21.599500000000003</v>
      </c>
    </row>
    <row r="2" spans="1:2" x14ac:dyDescent="0.35">
      <c r="A2" t="s">
        <v>260</v>
      </c>
      <c r="B2" s="23">
        <v>18.872337999999999</v>
      </c>
    </row>
    <row r="3" spans="1:2" x14ac:dyDescent="0.35">
      <c r="A3" t="s">
        <v>289</v>
      </c>
      <c r="B3" s="23">
        <v>16.881194999999998</v>
      </c>
    </row>
    <row r="4" spans="1:2" x14ac:dyDescent="0.35">
      <c r="A4" t="s">
        <v>283</v>
      </c>
      <c r="B4" s="23">
        <v>16.467382000000001</v>
      </c>
    </row>
    <row r="5" spans="1:2" x14ac:dyDescent="0.35">
      <c r="A5" t="s">
        <v>265</v>
      </c>
      <c r="B5" s="23">
        <v>12.587130999999999</v>
      </c>
    </row>
    <row r="6" spans="1:2" x14ac:dyDescent="0.35">
      <c r="A6" t="s">
        <v>290</v>
      </c>
      <c r="B6" s="23">
        <v>6.2310910000000002</v>
      </c>
    </row>
    <row r="7" spans="1:2" x14ac:dyDescent="0.35">
      <c r="A7" t="s">
        <v>308</v>
      </c>
      <c r="B7" s="23">
        <v>4.3883130000000001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755C-BB04-488D-B8CA-53B2891E5EC2}">
  <dimension ref="A1:D29"/>
  <sheetViews>
    <sheetView workbookViewId="0">
      <selection activeCell="C21" sqref="C21:D21"/>
    </sheetView>
  </sheetViews>
  <sheetFormatPr defaultColWidth="17" defaultRowHeight="14.5" x14ac:dyDescent="0.35"/>
  <cols>
    <col min="2" max="2" width="45.36328125" customWidth="1"/>
    <col min="3" max="3" width="24.08984375" customWidth="1"/>
    <col min="4" max="4" width="20.36328125" customWidth="1"/>
  </cols>
  <sheetData>
    <row r="1" spans="1:4" ht="15" thickBot="1" x14ac:dyDescent="0.4">
      <c r="A1" s="45" t="s">
        <v>247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248</v>
      </c>
      <c r="B4" s="8" t="s">
        <v>249</v>
      </c>
      <c r="C4" s="8" t="s">
        <v>56</v>
      </c>
      <c r="D4" s="9">
        <v>0.1285</v>
      </c>
    </row>
    <row r="5" spans="1:4" x14ac:dyDescent="0.35">
      <c r="A5" s="8" t="s">
        <v>250</v>
      </c>
      <c r="B5" s="8" t="s">
        <v>251</v>
      </c>
      <c r="C5" s="8" t="s">
        <v>56</v>
      </c>
      <c r="D5" s="9">
        <v>0.1182</v>
      </c>
    </row>
    <row r="6" spans="1:4" x14ac:dyDescent="0.35">
      <c r="A6" s="8" t="s">
        <v>252</v>
      </c>
      <c r="B6" s="8" t="s">
        <v>253</v>
      </c>
      <c r="C6" s="8" t="s">
        <v>254</v>
      </c>
      <c r="D6" s="9">
        <v>0.114</v>
      </c>
    </row>
    <row r="7" spans="1:4" x14ac:dyDescent="0.35">
      <c r="A7" s="8" t="s">
        <v>66</v>
      </c>
      <c r="B7" s="8" t="s">
        <v>67</v>
      </c>
      <c r="C7" s="8" t="s">
        <v>56</v>
      </c>
      <c r="D7" s="9">
        <v>9.4799999999999995E-2</v>
      </c>
    </row>
    <row r="8" spans="1:4" x14ac:dyDescent="0.35">
      <c r="A8" s="8" t="s">
        <v>255</v>
      </c>
      <c r="B8" s="8" t="s">
        <v>256</v>
      </c>
      <c r="C8" s="8" t="s">
        <v>254</v>
      </c>
      <c r="D8" s="9">
        <v>7.8E-2</v>
      </c>
    </row>
    <row r="9" spans="1:4" x14ac:dyDescent="0.35">
      <c r="A9" s="8" t="s">
        <v>257</v>
      </c>
      <c r="B9" s="8" t="s">
        <v>258</v>
      </c>
      <c r="C9" s="8" t="s">
        <v>254</v>
      </c>
      <c r="D9" s="9">
        <v>7.4800000000000005E-2</v>
      </c>
    </row>
    <row r="10" spans="1:4" x14ac:dyDescent="0.35">
      <c r="A10" s="8" t="s">
        <v>174</v>
      </c>
      <c r="B10" s="8" t="s">
        <v>175</v>
      </c>
      <c r="C10" s="8" t="s">
        <v>56</v>
      </c>
      <c r="D10" s="9">
        <v>6.4799999999999996E-2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46" t="s">
        <v>20</v>
      </c>
      <c r="B14" s="47"/>
      <c r="C14" s="47"/>
      <c r="D14" s="48"/>
    </row>
    <row r="15" spans="1:4" ht="15" thickBot="1" x14ac:dyDescent="0.4">
      <c r="A15" s="42" t="s">
        <v>18</v>
      </c>
      <c r="B15" s="43"/>
      <c r="C15" s="44" t="s">
        <v>19</v>
      </c>
      <c r="D15" s="39"/>
    </row>
    <row r="16" spans="1:4" ht="15" thickBot="1" x14ac:dyDescent="0.4">
      <c r="A16" s="35" t="str">
        <f>+'Chemical ETF'!A1</f>
        <v>Parekh</v>
      </c>
      <c r="B16" s="35"/>
      <c r="C16" s="36">
        <v>0.1285</v>
      </c>
      <c r="D16" s="37"/>
    </row>
    <row r="17" spans="1:4" ht="15" thickBot="1" x14ac:dyDescent="0.4">
      <c r="A17" s="35" t="str">
        <f>+'Chemical ETF'!A2</f>
        <v>DCM</v>
      </c>
      <c r="B17" s="35"/>
      <c r="C17" s="36">
        <v>0.1182</v>
      </c>
      <c r="D17" s="37"/>
    </row>
    <row r="18" spans="1:4" ht="15" thickBot="1" x14ac:dyDescent="0.4">
      <c r="A18" s="35" t="str">
        <f>+'Chemical ETF'!A3</f>
        <v>Rajju Shroff</v>
      </c>
      <c r="B18" s="35"/>
      <c r="C18" s="36">
        <v>0.114</v>
      </c>
      <c r="D18" s="37"/>
    </row>
    <row r="19" spans="1:4" ht="15" thickBot="1" x14ac:dyDescent="0.4">
      <c r="A19" s="35" t="str">
        <f>+'Chemical ETF'!A4</f>
        <v>Murugappa Chettiar</v>
      </c>
      <c r="B19" s="35"/>
      <c r="C19" s="36">
        <v>7.8E-2</v>
      </c>
      <c r="D19" s="37"/>
    </row>
    <row r="20" spans="1:4" ht="15" thickBot="1" x14ac:dyDescent="0.4">
      <c r="A20" s="35" t="str">
        <f>+'Chemical ETF'!A5</f>
        <v>Singhal</v>
      </c>
      <c r="B20" s="35"/>
      <c r="C20" s="36">
        <v>7.4800000000000005E-2</v>
      </c>
      <c r="D20" s="37"/>
    </row>
    <row r="21" spans="1:4" ht="15" thickBot="1" x14ac:dyDescent="0.4">
      <c r="A21" s="35" t="str">
        <f>+'Chemical ETF'!A6</f>
        <v>Arvind Mafatlal</v>
      </c>
      <c r="B21" s="35"/>
      <c r="C21" s="36">
        <v>6.4799999999999996E-2</v>
      </c>
      <c r="D21" s="37"/>
    </row>
    <row r="22" spans="1:4" ht="15" thickBot="1" x14ac:dyDescent="0.4">
      <c r="A22" s="35" t="str">
        <f>+'Chemical ETF'!A7</f>
        <v>Mehta CK</v>
      </c>
      <c r="B22" s="35"/>
      <c r="C22" s="40">
        <v>5.3100000000000001E-2</v>
      </c>
      <c r="D22" s="41"/>
    </row>
    <row r="23" spans="1:4" ht="15" thickBot="1" x14ac:dyDescent="0.4"/>
    <row r="24" spans="1:4" ht="15" thickBot="1" x14ac:dyDescent="0.4">
      <c r="A24" s="38" t="s">
        <v>22</v>
      </c>
      <c r="B24" s="39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67.930000000000007</v>
      </c>
    </row>
    <row r="27" spans="1:4" x14ac:dyDescent="0.35">
      <c r="A27" s="10" t="s">
        <v>254</v>
      </c>
      <c r="B27" s="11">
        <v>31.73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0191-C05E-482D-897B-2610D0A4E2D6}">
  <dimension ref="A1:B7"/>
  <sheetViews>
    <sheetView workbookViewId="0">
      <selection activeCell="B1" sqref="B1:B7"/>
    </sheetView>
  </sheetViews>
  <sheetFormatPr defaultRowHeight="14.5" x14ac:dyDescent="0.35"/>
  <sheetData>
    <row r="1" spans="1:2" x14ac:dyDescent="0.35">
      <c r="A1" t="s">
        <v>309</v>
      </c>
      <c r="B1" s="23">
        <v>12.851937</v>
      </c>
    </row>
    <row r="2" spans="1:2" x14ac:dyDescent="0.35">
      <c r="A2" t="s">
        <v>310</v>
      </c>
      <c r="B2" s="23">
        <v>11.823905999999999</v>
      </c>
    </row>
    <row r="3" spans="1:2" x14ac:dyDescent="0.35">
      <c r="A3" t="s">
        <v>311</v>
      </c>
      <c r="B3" s="23">
        <v>11.402994</v>
      </c>
    </row>
    <row r="4" spans="1:2" x14ac:dyDescent="0.35">
      <c r="A4" t="s">
        <v>268</v>
      </c>
      <c r="B4" s="23">
        <v>7.8014229999999998</v>
      </c>
    </row>
    <row r="5" spans="1:2" x14ac:dyDescent="0.35">
      <c r="A5" t="s">
        <v>312</v>
      </c>
      <c r="B5" s="23">
        <v>7.4830249999999996</v>
      </c>
    </row>
    <row r="6" spans="1:2" x14ac:dyDescent="0.35">
      <c r="A6" t="s">
        <v>313</v>
      </c>
      <c r="B6" s="23">
        <v>6.4765439999999996</v>
      </c>
    </row>
    <row r="7" spans="1:2" x14ac:dyDescent="0.35">
      <c r="A7" t="s">
        <v>314</v>
      </c>
      <c r="B7" s="23">
        <v>5.3112209999999997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632812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opLeftCell="A10" workbookViewId="0">
      <selection activeCell="B27" sqref="B27"/>
    </sheetView>
  </sheetViews>
  <sheetFormatPr defaultRowHeight="14.5" x14ac:dyDescent="0.35"/>
  <cols>
    <col min="1" max="1" width="20" customWidth="1"/>
    <col min="2" max="2" width="43.08984375" bestFit="1" customWidth="1"/>
    <col min="3" max="3" width="16.08984375" customWidth="1"/>
    <col min="4" max="4" width="20.90625" customWidth="1"/>
  </cols>
  <sheetData>
    <row r="1" spans="1:4" ht="15" thickBot="1" x14ac:dyDescent="0.4">
      <c r="A1" s="45" t="s">
        <v>40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ht="26" x14ac:dyDescent="0.35">
      <c r="A4" s="8" t="s">
        <v>41</v>
      </c>
      <c r="B4" s="8" t="s">
        <v>42</v>
      </c>
      <c r="C4" s="8" t="s">
        <v>43</v>
      </c>
      <c r="D4" s="9">
        <v>0.1002</v>
      </c>
    </row>
    <row r="5" spans="1:4" x14ac:dyDescent="0.35">
      <c r="A5" s="8" t="s">
        <v>44</v>
      </c>
      <c r="B5" s="8" t="s">
        <v>45</v>
      </c>
      <c r="C5" s="8" t="s">
        <v>17</v>
      </c>
      <c r="D5" s="9">
        <v>9.5899999999999999E-2</v>
      </c>
    </row>
    <row r="6" spans="1:4" x14ac:dyDescent="0.35">
      <c r="A6" s="8" t="s">
        <v>48</v>
      </c>
      <c r="B6" s="8" t="s">
        <v>95</v>
      </c>
      <c r="C6" s="8" t="s">
        <v>49</v>
      </c>
      <c r="D6" s="9">
        <v>8.9499999999999996E-2</v>
      </c>
    </row>
    <row r="7" spans="1:4" x14ac:dyDescent="0.35">
      <c r="A7" s="8" t="s">
        <v>15</v>
      </c>
      <c r="B7" s="8" t="s">
        <v>16</v>
      </c>
      <c r="C7" s="8" t="s">
        <v>17</v>
      </c>
      <c r="D7" s="9">
        <v>8.5400000000000004E-2</v>
      </c>
    </row>
    <row r="8" spans="1:4" ht="26" x14ac:dyDescent="0.35">
      <c r="A8" s="8" t="s">
        <v>46</v>
      </c>
      <c r="B8" s="8" t="s">
        <v>47</v>
      </c>
      <c r="C8" s="8" t="s">
        <v>37</v>
      </c>
      <c r="D8" s="9">
        <v>7.4800000000000005E-2</v>
      </c>
    </row>
    <row r="9" spans="1:4" ht="26" x14ac:dyDescent="0.35">
      <c r="A9" s="8" t="s">
        <v>130</v>
      </c>
      <c r="B9" s="8" t="s">
        <v>131</v>
      </c>
      <c r="C9" s="8" t="s">
        <v>37</v>
      </c>
      <c r="D9" s="20">
        <v>0.05</v>
      </c>
    </row>
    <row r="10" spans="1:4" x14ac:dyDescent="0.35">
      <c r="A10" s="8" t="s">
        <v>99</v>
      </c>
      <c r="B10" s="8" t="s">
        <v>100</v>
      </c>
      <c r="C10" s="8" t="s">
        <v>86</v>
      </c>
      <c r="D10" s="9">
        <v>4.7300000000000002E-2</v>
      </c>
    </row>
    <row r="12" spans="1:4" ht="15" thickBot="1" x14ac:dyDescent="0.4"/>
    <row r="13" spans="1:4" ht="15" thickBot="1" x14ac:dyDescent="0.4">
      <c r="A13" s="46" t="s">
        <v>20</v>
      </c>
      <c r="B13" s="47"/>
      <c r="C13" s="47"/>
      <c r="D13" s="48"/>
    </row>
    <row r="14" spans="1:4" ht="15" thickBot="1" x14ac:dyDescent="0.4">
      <c r="A14" s="42" t="s">
        <v>18</v>
      </c>
      <c r="B14" s="43"/>
      <c r="C14" s="44" t="s">
        <v>19</v>
      </c>
      <c r="D14" s="39"/>
    </row>
    <row r="15" spans="1:4" ht="15" thickBot="1" x14ac:dyDescent="0.4">
      <c r="A15" s="35" t="str">
        <f>+NCCI!A1</f>
        <v>Tata</v>
      </c>
      <c r="B15" s="35"/>
      <c r="C15" s="36">
        <v>0.1958</v>
      </c>
      <c r="D15" s="37"/>
    </row>
    <row r="16" spans="1:4" ht="15" thickBot="1" x14ac:dyDescent="0.4">
      <c r="A16" s="35" t="str">
        <f>+NCCI!A2</f>
        <v>Bharti</v>
      </c>
      <c r="B16" s="35"/>
      <c r="C16" s="36">
        <v>0.1002</v>
      </c>
      <c r="D16" s="37"/>
    </row>
    <row r="17" spans="1:4" ht="15" thickBot="1" x14ac:dyDescent="0.4">
      <c r="A17" s="35" t="str">
        <f>+NCCI!A3</f>
        <v>Hindustan Unilever - MNC</v>
      </c>
      <c r="B17" s="35"/>
      <c r="C17" s="36">
        <v>9.5899999999999999E-2</v>
      </c>
      <c r="D17" s="37"/>
    </row>
    <row r="18" spans="1:4" ht="15" thickBot="1" x14ac:dyDescent="0.4">
      <c r="A18" s="35" t="str">
        <f>+NCCI!A4</f>
        <v>ITC - MNC</v>
      </c>
      <c r="B18" s="35"/>
      <c r="C18" s="36">
        <v>8.5400000000000004E-2</v>
      </c>
      <c r="D18" s="37"/>
    </row>
    <row r="19" spans="1:4" ht="15" thickBot="1" x14ac:dyDescent="0.4">
      <c r="A19" s="35" t="str">
        <f>+NCCI!A5</f>
        <v>Asian Paints</v>
      </c>
      <c r="B19" s="35"/>
      <c r="C19" s="36">
        <v>0.05</v>
      </c>
      <c r="D19" s="37"/>
    </row>
    <row r="20" spans="1:4" ht="15" thickBot="1" x14ac:dyDescent="0.4">
      <c r="A20" s="35" t="str">
        <f>+NCCI!A6</f>
        <v>Interglobe</v>
      </c>
      <c r="B20" s="35"/>
      <c r="C20" s="36">
        <v>4.7300000000000002E-2</v>
      </c>
      <c r="D20" s="37"/>
    </row>
    <row r="21" spans="1:4" ht="15" thickBot="1" x14ac:dyDescent="0.4">
      <c r="A21" s="35" t="str">
        <f>+NCCI!A7</f>
        <v>Nestle India - MNC</v>
      </c>
      <c r="B21" s="35"/>
      <c r="C21" s="40">
        <v>4.3499999999999997E-2</v>
      </c>
      <c r="D21" s="41"/>
    </row>
    <row r="22" spans="1:4" ht="15" thickBot="1" x14ac:dyDescent="0.4"/>
    <row r="23" spans="1:4" ht="15" thickBot="1" x14ac:dyDescent="0.4">
      <c r="A23" s="38" t="s">
        <v>22</v>
      </c>
      <c r="B23" s="39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49</v>
      </c>
      <c r="B25" s="11">
        <v>20.83</v>
      </c>
    </row>
    <row r="26" spans="1:4" x14ac:dyDescent="0.35">
      <c r="A26" s="10" t="s">
        <v>17</v>
      </c>
      <c r="B26" s="11">
        <v>18.13</v>
      </c>
    </row>
    <row r="27" spans="1:4" x14ac:dyDescent="0.35">
      <c r="A27" s="10" t="s">
        <v>37</v>
      </c>
      <c r="B27" s="11">
        <v>17.93</v>
      </c>
    </row>
    <row r="28" spans="1:4" x14ac:dyDescent="0.35">
      <c r="A28" s="10" t="s">
        <v>43</v>
      </c>
      <c r="B28" s="11">
        <v>10.86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1" priority="1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AABB-EA85-4345-A2F8-227E5B55E5DB}">
  <dimension ref="A1:B7"/>
  <sheetViews>
    <sheetView workbookViewId="0">
      <selection activeCell="I23" sqref="I23"/>
    </sheetView>
  </sheetViews>
  <sheetFormatPr defaultRowHeight="14.5" x14ac:dyDescent="0.35"/>
  <cols>
    <col min="2" max="2" width="10.6328125" bestFit="1" customWidth="1"/>
  </cols>
  <sheetData>
    <row r="1" spans="1:2" x14ac:dyDescent="0.35">
      <c r="A1" t="s">
        <v>260</v>
      </c>
      <c r="B1" s="23">
        <v>19.541538999999997</v>
      </c>
    </row>
    <row r="2" spans="1:2" x14ac:dyDescent="0.35">
      <c r="A2" t="s">
        <v>263</v>
      </c>
      <c r="B2" s="23">
        <v>10.000238</v>
      </c>
    </row>
    <row r="3" spans="1:2" x14ac:dyDescent="0.35">
      <c r="A3" t="s">
        <v>272</v>
      </c>
      <c r="B3" s="23">
        <v>9.5739129999999992</v>
      </c>
    </row>
    <row r="4" spans="1:2" x14ac:dyDescent="0.35">
      <c r="A4" t="s">
        <v>273</v>
      </c>
      <c r="B4" s="23">
        <v>8.5247410000000006</v>
      </c>
    </row>
    <row r="5" spans="1:2" x14ac:dyDescent="0.35">
      <c r="A5" t="s">
        <v>274</v>
      </c>
      <c r="B5" s="23">
        <v>4.9914969999999999</v>
      </c>
    </row>
    <row r="6" spans="1:2" x14ac:dyDescent="0.35">
      <c r="A6" t="s">
        <v>275</v>
      </c>
      <c r="B6" s="23">
        <v>4.7236310000000001</v>
      </c>
    </row>
    <row r="7" spans="1:2" x14ac:dyDescent="0.35">
      <c r="A7" t="s">
        <v>276</v>
      </c>
      <c r="B7" s="23">
        <v>4.342924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opLeftCell="A13" workbookViewId="0">
      <selection activeCell="B28" sqref="B28"/>
    </sheetView>
  </sheetViews>
  <sheetFormatPr defaultRowHeight="14.5" x14ac:dyDescent="0.35"/>
  <cols>
    <col min="1" max="1" width="20" customWidth="1"/>
    <col min="2" max="2" width="43.08984375" bestFit="1" customWidth="1"/>
    <col min="3" max="3" width="14.36328125" customWidth="1"/>
    <col min="4" max="4" width="20.90625" customWidth="1"/>
  </cols>
  <sheetData>
    <row r="1" spans="1:4" ht="15" thickBot="1" x14ac:dyDescent="0.4">
      <c r="A1" s="45" t="s">
        <v>50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54</v>
      </c>
      <c r="B4" s="8" t="s">
        <v>55</v>
      </c>
      <c r="C4" s="8" t="s">
        <v>51</v>
      </c>
      <c r="D4" s="9">
        <v>8.0199999999999994E-2</v>
      </c>
    </row>
    <row r="5" spans="1:4" x14ac:dyDescent="0.35">
      <c r="A5" s="8" t="s">
        <v>52</v>
      </c>
      <c r="B5" s="8" t="s">
        <v>53</v>
      </c>
      <c r="C5" s="8" t="s">
        <v>51</v>
      </c>
      <c r="D5" s="9">
        <v>7.4499999999999997E-2</v>
      </c>
    </row>
    <row r="6" spans="1:4" ht="26" x14ac:dyDescent="0.35">
      <c r="A6" s="8" t="s">
        <v>227</v>
      </c>
      <c r="B6" s="8" t="s">
        <v>228</v>
      </c>
      <c r="C6" s="8" t="s">
        <v>39</v>
      </c>
      <c r="D6" s="9">
        <v>4.3499999999999997E-2</v>
      </c>
    </row>
    <row r="7" spans="1:4" x14ac:dyDescent="0.35">
      <c r="A7" s="8" t="s">
        <v>229</v>
      </c>
      <c r="B7" s="8" t="s">
        <v>230</v>
      </c>
      <c r="C7" s="8" t="s">
        <v>51</v>
      </c>
      <c r="D7" s="9">
        <v>4.3499999999999997E-2</v>
      </c>
    </row>
    <row r="8" spans="1:4" ht="26" x14ac:dyDescent="0.35">
      <c r="A8" s="8" t="s">
        <v>186</v>
      </c>
      <c r="B8" s="8" t="s">
        <v>187</v>
      </c>
      <c r="C8" s="8" t="s">
        <v>39</v>
      </c>
      <c r="D8" s="9">
        <v>4.3099999999999999E-2</v>
      </c>
    </row>
    <row r="9" spans="1:4" x14ac:dyDescent="0.35">
      <c r="A9" s="8" t="s">
        <v>231</v>
      </c>
      <c r="B9" s="8" t="s">
        <v>232</v>
      </c>
      <c r="C9" s="8" t="s">
        <v>14</v>
      </c>
      <c r="D9" s="9">
        <v>4.0099999999999997E-2</v>
      </c>
    </row>
    <row r="10" spans="1:4" x14ac:dyDescent="0.35">
      <c r="A10" s="8" t="s">
        <v>190</v>
      </c>
      <c r="B10" s="8" t="s">
        <v>191</v>
      </c>
      <c r="C10" s="8" t="s">
        <v>51</v>
      </c>
      <c r="D10" s="9">
        <v>4.0099999999999997E-2</v>
      </c>
    </row>
    <row r="12" spans="1:4" ht="15" thickBot="1" x14ac:dyDescent="0.4"/>
    <row r="13" spans="1:4" ht="15" thickBot="1" x14ac:dyDescent="0.4">
      <c r="A13" s="46" t="s">
        <v>20</v>
      </c>
      <c r="B13" s="47"/>
      <c r="C13" s="47"/>
      <c r="D13" s="48"/>
    </row>
    <row r="14" spans="1:4" ht="15" thickBot="1" x14ac:dyDescent="0.4">
      <c r="A14" s="42" t="s">
        <v>18</v>
      </c>
      <c r="B14" s="43"/>
      <c r="C14" s="44" t="s">
        <v>19</v>
      </c>
      <c r="D14" s="39"/>
    </row>
    <row r="15" spans="1:4" ht="15" thickBot="1" x14ac:dyDescent="0.4">
      <c r="A15" s="35" t="str">
        <f>+'EV ETF'!A1</f>
        <v>Tata</v>
      </c>
      <c r="B15" s="35"/>
      <c r="C15" s="36">
        <v>0.1198</v>
      </c>
      <c r="D15" s="37"/>
    </row>
    <row r="16" spans="1:4" ht="15" thickBot="1" x14ac:dyDescent="0.4">
      <c r="A16" s="35" t="str">
        <f>+'EV ETF'!A2</f>
        <v>Mahindra &amp; Mahindra</v>
      </c>
      <c r="B16" s="35"/>
      <c r="C16" s="36">
        <v>8.0199999999999994E-2</v>
      </c>
      <c r="D16" s="37"/>
    </row>
    <row r="17" spans="1:4" ht="15" thickBot="1" x14ac:dyDescent="0.4">
      <c r="A17" s="35" t="str">
        <f>+'EV ETF'!A3</f>
        <v>Maruti Suzuki - MNC</v>
      </c>
      <c r="B17" s="35"/>
      <c r="C17" s="36">
        <v>7.4499999999999997E-2</v>
      </c>
      <c r="D17" s="37"/>
    </row>
    <row r="18" spans="1:4" ht="15" thickBot="1" x14ac:dyDescent="0.4">
      <c r="A18" s="35" t="str">
        <f>+'EV ETF'!A4</f>
        <v>Murugappa Chettiar</v>
      </c>
      <c r="B18" s="35"/>
      <c r="C18" s="36">
        <v>4.7899999999999998E-2</v>
      </c>
      <c r="D18" s="37"/>
    </row>
    <row r="19" spans="1:4" ht="15" thickBot="1" x14ac:dyDescent="0.4">
      <c r="A19" s="35" t="str">
        <f>+'EV ETF'!A5</f>
        <v>Bajaj</v>
      </c>
      <c r="B19" s="35"/>
      <c r="C19" s="36">
        <v>4.3499999999999997E-2</v>
      </c>
      <c r="D19" s="37"/>
    </row>
    <row r="20" spans="1:4" ht="15" thickBot="1" x14ac:dyDescent="0.4">
      <c r="A20" s="35" t="str">
        <f>+'EV ETF'!A6</f>
        <v>Bosch - MNC</v>
      </c>
      <c r="B20" s="35"/>
      <c r="C20" s="36">
        <v>4.3099999999999999E-2</v>
      </c>
      <c r="D20" s="37"/>
    </row>
    <row r="21" spans="1:4" ht="15" thickBot="1" x14ac:dyDescent="0.4">
      <c r="A21" s="35" t="str">
        <f>+'EV ETF'!A7</f>
        <v>Eicher</v>
      </c>
      <c r="B21" s="35"/>
      <c r="C21" s="40">
        <v>4.0099999999999997E-2</v>
      </c>
      <c r="D21" s="41"/>
    </row>
    <row r="22" spans="1:4" ht="15" thickBot="1" x14ac:dyDescent="0.4"/>
    <row r="23" spans="1:4" ht="15" thickBot="1" x14ac:dyDescent="0.4">
      <c r="A23" s="38" t="s">
        <v>22</v>
      </c>
      <c r="B23" s="39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51</v>
      </c>
      <c r="B25" s="11">
        <v>32.21</v>
      </c>
    </row>
    <row r="26" spans="1:4" x14ac:dyDescent="0.35">
      <c r="A26" s="10" t="s">
        <v>39</v>
      </c>
      <c r="B26" s="11">
        <v>30.35</v>
      </c>
    </row>
    <row r="27" spans="1:4" x14ac:dyDescent="0.35">
      <c r="A27" s="10" t="s">
        <v>56</v>
      </c>
      <c r="B27" s="11">
        <v>7.74</v>
      </c>
    </row>
    <row r="28" spans="1:4" x14ac:dyDescent="0.35">
      <c r="A28" s="10" t="s">
        <v>14</v>
      </c>
      <c r="B28" s="11">
        <v>7.66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8D1C-9149-449E-95DF-B5BDAFB04476}">
  <dimension ref="A1:B7"/>
  <sheetViews>
    <sheetView workbookViewId="0">
      <selection activeCell="G13" sqref="G13"/>
    </sheetView>
  </sheetViews>
  <sheetFormatPr defaultRowHeight="14.5" x14ac:dyDescent="0.35"/>
  <sheetData>
    <row r="1" spans="1:2" x14ac:dyDescent="0.35">
      <c r="A1" t="s">
        <v>260</v>
      </c>
      <c r="B1" s="23">
        <v>11.984397000000001</v>
      </c>
    </row>
    <row r="2" spans="1:2" x14ac:dyDescent="0.35">
      <c r="A2" t="s">
        <v>277</v>
      </c>
      <c r="B2" s="23">
        <v>8.0203439999999997</v>
      </c>
    </row>
    <row r="3" spans="1:2" x14ac:dyDescent="0.35">
      <c r="A3" t="s">
        <v>278</v>
      </c>
      <c r="B3" s="23">
        <v>7.4500250000000001</v>
      </c>
    </row>
    <row r="4" spans="1:2" x14ac:dyDescent="0.35">
      <c r="A4" t="s">
        <v>268</v>
      </c>
      <c r="B4" s="23">
        <v>4.7901290000000003</v>
      </c>
    </row>
    <row r="5" spans="1:2" x14ac:dyDescent="0.35">
      <c r="A5" t="s">
        <v>279</v>
      </c>
      <c r="B5" s="23">
        <v>4.3513789999999997</v>
      </c>
    </row>
    <row r="6" spans="1:2" x14ac:dyDescent="0.35">
      <c r="A6" t="s">
        <v>280</v>
      </c>
      <c r="B6" s="23">
        <v>4.3110869999999997</v>
      </c>
    </row>
    <row r="7" spans="1:2" x14ac:dyDescent="0.35">
      <c r="A7" t="s">
        <v>281</v>
      </c>
      <c r="B7" s="23">
        <v>4.0084879999999998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C36" sqref="C36"/>
    </sheetView>
  </sheetViews>
  <sheetFormatPr defaultRowHeight="14.5" x14ac:dyDescent="0.35"/>
  <cols>
    <col min="1" max="1" width="21.6328125" bestFit="1" customWidth="1"/>
    <col min="2" max="2" width="52.26953125" customWidth="1"/>
    <col min="3" max="3" width="18.26953125" customWidth="1"/>
    <col min="4" max="4" width="15.08984375" bestFit="1" customWidth="1"/>
  </cols>
  <sheetData>
    <row r="1" spans="1:4" ht="15" thickBot="1" x14ac:dyDescent="0.4">
      <c r="A1" s="45" t="s">
        <v>97</v>
      </c>
      <c r="B1" s="45"/>
      <c r="C1" s="45"/>
      <c r="D1" s="45"/>
    </row>
    <row r="2" spans="1:4" x14ac:dyDescent="0.35">
      <c r="A2" s="46" t="s">
        <v>21</v>
      </c>
      <c r="B2" s="47"/>
      <c r="C2" s="47"/>
      <c r="D2" s="48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233</v>
      </c>
      <c r="B4" s="8" t="s">
        <v>98</v>
      </c>
      <c r="C4" s="8"/>
      <c r="D4" s="9">
        <v>0.99209999999999998</v>
      </c>
    </row>
    <row r="5" spans="1:4" x14ac:dyDescent="0.35">
      <c r="A5" s="8"/>
      <c r="B5" s="8"/>
      <c r="C5" s="8"/>
      <c r="D5" s="9"/>
    </row>
    <row r="6" spans="1:4" x14ac:dyDescent="0.35">
      <c r="A6" s="8"/>
      <c r="B6" s="8"/>
      <c r="C6" s="8"/>
      <c r="D6" s="9"/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46" t="s">
        <v>20</v>
      </c>
      <c r="B12" s="47"/>
      <c r="C12" s="47"/>
      <c r="D12" s="48"/>
    </row>
    <row r="13" spans="1:4" ht="15" thickBot="1" x14ac:dyDescent="0.4">
      <c r="A13" s="42" t="s">
        <v>18</v>
      </c>
      <c r="B13" s="43"/>
      <c r="C13" s="44" t="s">
        <v>19</v>
      </c>
      <c r="D13" s="39"/>
    </row>
    <row r="14" spans="1:4" ht="15" thickBot="1" x14ac:dyDescent="0.4">
      <c r="A14" s="35"/>
      <c r="B14" s="35"/>
      <c r="C14" s="36"/>
      <c r="D14" s="37"/>
    </row>
    <row r="15" spans="1:4" ht="15" thickBot="1" x14ac:dyDescent="0.4">
      <c r="A15" s="49"/>
      <c r="B15" s="49"/>
      <c r="C15" s="36"/>
      <c r="D15" s="37"/>
    </row>
    <row r="16" spans="1:4" ht="15" thickBot="1" x14ac:dyDescent="0.4">
      <c r="A16" s="50"/>
      <c r="B16" s="50"/>
      <c r="C16" s="36"/>
      <c r="D16" s="37"/>
    </row>
    <row r="17" spans="1:4" ht="15" thickBot="1" x14ac:dyDescent="0.4">
      <c r="A17" s="49"/>
      <c r="B17" s="49"/>
      <c r="C17" s="36"/>
      <c r="D17" s="37"/>
    </row>
    <row r="18" spans="1:4" ht="15" thickBot="1" x14ac:dyDescent="0.4">
      <c r="A18" s="49"/>
      <c r="B18" s="49"/>
      <c r="C18" s="36"/>
      <c r="D18" s="37"/>
    </row>
    <row r="19" spans="1:4" ht="15" thickBot="1" x14ac:dyDescent="0.4">
      <c r="A19" s="49"/>
      <c r="B19" s="49"/>
      <c r="C19" s="36"/>
      <c r="D19" s="37"/>
    </row>
    <row r="20" spans="1:4" ht="15" thickBot="1" x14ac:dyDescent="0.4">
      <c r="A20" s="49"/>
      <c r="B20" s="49"/>
      <c r="C20" s="40"/>
      <c r="D20" s="41"/>
    </row>
    <row r="21" spans="1:4" ht="15" thickBot="1" x14ac:dyDescent="0.4"/>
    <row r="22" spans="1:4" ht="15" thickBot="1" x14ac:dyDescent="0.4">
      <c r="A22" s="38" t="s">
        <v>22</v>
      </c>
      <c r="B22" s="39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14:B14"/>
    <mergeCell ref="C14:D14"/>
    <mergeCell ref="A1:D1"/>
    <mergeCell ref="A2:D2"/>
    <mergeCell ref="A12:D12"/>
    <mergeCell ref="A13:B13"/>
    <mergeCell ref="C13:D13"/>
    <mergeCell ref="A15:B15"/>
    <mergeCell ref="C15:D15"/>
    <mergeCell ref="A16:B16"/>
    <mergeCell ref="C16:D16"/>
    <mergeCell ref="A17:B17"/>
    <mergeCell ref="C17:D17"/>
    <mergeCell ref="A22:B22"/>
    <mergeCell ref="A18:B18"/>
    <mergeCell ref="C18:D18"/>
    <mergeCell ref="A19:B19"/>
    <mergeCell ref="C19:D19"/>
    <mergeCell ref="A20:B20"/>
    <mergeCell ref="C20:D20"/>
  </mergeCells>
  <conditionalFormatting sqref="B23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1</vt:i4>
      </vt:variant>
    </vt:vector>
  </HeadingPairs>
  <TitlesOfParts>
    <vt:vector size="49" baseType="lpstr">
      <vt:lpstr>IB18-NI</vt:lpstr>
      <vt:lpstr>TMI</vt:lpstr>
      <vt:lpstr>IB20-NS</vt:lpstr>
      <vt:lpstr>SMC250 index</vt:lpstr>
      <vt:lpstr>IB21-NC</vt:lpstr>
      <vt:lpstr>NCCI</vt:lpstr>
      <vt:lpstr>IB23-EE</vt:lpstr>
      <vt:lpstr>EV ETF</vt:lpstr>
      <vt:lpstr>IB24-LE</vt:lpstr>
      <vt:lpstr>IB25-DE</vt:lpstr>
      <vt:lpstr>Def ETF</vt:lpstr>
      <vt:lpstr>IB31-RI</vt:lpstr>
      <vt:lpstr>Railway Index</vt:lpstr>
      <vt:lpstr>IB32-RE</vt:lpstr>
      <vt:lpstr>Railway ETF</vt:lpstr>
      <vt:lpstr>IB33-2E</vt:lpstr>
      <vt:lpstr>200 ETF</vt:lpstr>
      <vt:lpstr>IB35-3E</vt:lpstr>
      <vt:lpstr>MOM 50 ETF</vt:lpstr>
      <vt:lpstr>IB40-5E</vt:lpstr>
      <vt:lpstr>Low vol 50 ETF</vt:lpstr>
      <vt:lpstr>IB41-6E</vt:lpstr>
      <vt:lpstr>Internet ETF</vt:lpstr>
      <vt:lpstr>IB43-7F</vt:lpstr>
      <vt:lpstr>Nifty 50  index fund</vt:lpstr>
      <vt:lpstr>IB44-7E</vt:lpstr>
      <vt:lpstr>Nifty 50 ETF</vt:lpstr>
      <vt:lpstr>IB45-8E</vt:lpstr>
      <vt:lpstr>BSE power </vt:lpstr>
      <vt:lpstr>IB47-9E</vt:lpstr>
      <vt:lpstr>Next 50 ETF</vt:lpstr>
      <vt:lpstr>IB48-9F</vt:lpstr>
      <vt:lpstr>Next 50 Index</vt:lpstr>
      <vt:lpstr>IB50-XA</vt:lpstr>
      <vt:lpstr>Reality ETF</vt:lpstr>
      <vt:lpstr>IB51-XB</vt:lpstr>
      <vt:lpstr>Capital market ETF</vt:lpstr>
      <vt:lpstr>IB52-XC</vt:lpstr>
      <vt:lpstr>Smallcap 250 ETF</vt:lpstr>
      <vt:lpstr>IB53-XD</vt:lpstr>
      <vt:lpstr>Midcap 150 ETF</vt:lpstr>
      <vt:lpstr>IB54-YD</vt:lpstr>
      <vt:lpstr>Midcap 150 Index</vt:lpstr>
      <vt:lpstr>IB57-XE</vt:lpstr>
      <vt:lpstr>Metal ETF</vt:lpstr>
      <vt:lpstr>IB59-XF</vt:lpstr>
      <vt:lpstr>Chemical ETF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Sagar Shivaji Kumbhare</cp:lastModifiedBy>
  <dcterms:created xsi:type="dcterms:W3CDTF">2023-02-21T11:57:06Z</dcterms:created>
  <dcterms:modified xsi:type="dcterms:W3CDTF">2026-02-10T10:08:58Z</dcterms:modified>
</cp:coreProperties>
</file>