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3.0.5\Operations\Banking Operations\Report Monthly Qtr &amp; Half Yearly\Monthly reports\2025-2026\Feb 2026\Equity Exposure\"/>
    </mc:Choice>
  </mc:AlternateContent>
  <xr:revisionPtr revIDLastSave="0" documentId="13_ncr:1_{02F8667B-317C-48B1-9A57-201D416A35E1}" xr6:coauthVersionLast="47" xr6:coauthVersionMax="47" xr10:uidLastSave="{00000000-0000-0000-0000-000000000000}"/>
  <bookViews>
    <workbookView xWindow="-110" yWindow="-110" windowWidth="19420" windowHeight="10300" firstSheet="29" activeTab="41" xr2:uid="{00000000-000D-0000-FFFF-FFFF00000000}"/>
  </bookViews>
  <sheets>
    <sheet name="IB18-NI" sheetId="2" r:id="rId1"/>
    <sheet name="TMI" sheetId="36" state="hidden" r:id="rId2"/>
    <sheet name="IB20-NS" sheetId="4" r:id="rId3"/>
    <sheet name="smc250 index" sheetId="37" state="hidden" r:id="rId4"/>
    <sheet name="IB21-NC" sheetId="6" r:id="rId5"/>
    <sheet name="NCCI" sheetId="38" state="hidden" r:id="rId6"/>
    <sheet name="IB23-EE" sheetId="8" r:id="rId7"/>
    <sheet name="EV ETF" sheetId="39" state="hidden" r:id="rId8"/>
    <sheet name="IB24-LE" sheetId="17" r:id="rId9"/>
    <sheet name="IB25-DE" sheetId="10" r:id="rId10"/>
    <sheet name="Def ETF" sheetId="40" state="hidden" r:id="rId11"/>
    <sheet name="IB31-RI" sheetId="12" r:id="rId12"/>
    <sheet name="Railway Index " sheetId="41" state="hidden" r:id="rId13"/>
    <sheet name="IB32-RE" sheetId="14" r:id="rId14"/>
    <sheet name="Railway ETF" sheetId="42" state="hidden" r:id="rId15"/>
    <sheet name="IB33-2E" sheetId="15" r:id="rId16"/>
    <sheet name="200 ETF" sheetId="43" state="hidden" r:id="rId17"/>
    <sheet name="IB35-3E" sheetId="16" r:id="rId18"/>
    <sheet name="Mom 50 ETF" sheetId="44" state="hidden" r:id="rId19"/>
    <sheet name="IB40-5E" sheetId="18" r:id="rId20"/>
    <sheet name="Low vol 50" sheetId="45" state="hidden" r:id="rId21"/>
    <sheet name="IB41-6E" sheetId="19" r:id="rId22"/>
    <sheet name="Internet ETF" sheetId="46" state="hidden" r:id="rId23"/>
    <sheet name="IB43-7F" sheetId="20" r:id="rId24"/>
    <sheet name="Nifty 50 index " sheetId="47" state="hidden" r:id="rId25"/>
    <sheet name="IB44-7E" sheetId="21" r:id="rId26"/>
    <sheet name="Nifty 50 ETF" sheetId="48" state="hidden" r:id="rId27"/>
    <sheet name="IB45-8E" sheetId="22" r:id="rId28"/>
    <sheet name="Bse Power " sheetId="49" state="hidden" r:id="rId29"/>
    <sheet name="IB47-9E" sheetId="23" r:id="rId30"/>
    <sheet name="Next 50 ETF" sheetId="50" state="hidden" r:id="rId31"/>
    <sheet name="IB48-9F" sheetId="25" r:id="rId32"/>
    <sheet name="Next 50 index" sheetId="51" state="hidden" r:id="rId33"/>
    <sheet name="IB50-XA" sheetId="27" r:id="rId34"/>
    <sheet name="Reality ETF" sheetId="52" state="hidden" r:id="rId35"/>
    <sheet name="IB51-XB" sheetId="34" r:id="rId36"/>
    <sheet name="Capital market ETF" sheetId="53" state="hidden" r:id="rId37"/>
    <sheet name="IB52-XC" sheetId="28" r:id="rId38"/>
    <sheet name="smc250 ETF" sheetId="54" state="hidden" r:id="rId39"/>
    <sheet name="IB53-XD" sheetId="29" r:id="rId40"/>
    <sheet name="midcap150 ETF" sheetId="55" state="hidden" r:id="rId41"/>
    <sheet name="IB54-YD" sheetId="30" r:id="rId42"/>
    <sheet name="Midcap150 index" sheetId="56" state="hidden" r:id="rId43"/>
    <sheet name="IB57-XE" sheetId="31" r:id="rId44"/>
    <sheet name="Metal ETF" sheetId="57" state="hidden" r:id="rId45"/>
    <sheet name="IB59-XF" sheetId="35" r:id="rId46"/>
    <sheet name="IB61-XG" sheetId="59" r:id="rId47"/>
    <sheet name="PSE ETF" sheetId="60" state="hidden" r:id="rId48"/>
    <sheet name="Chemical ETF " sheetId="58" state="hidden" r:id="rId49"/>
    <sheet name="Sheet1" sheetId="3" state="hidden" r:id="rId50"/>
  </sheets>
  <definedNames>
    <definedName name="XDO_?NET_ASSET_VAL?8?">'IB18-NI'!$E$763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59" l="1"/>
  <c r="A22" i="35" l="1"/>
  <c r="A21" i="35"/>
  <c r="A20" i="35"/>
  <c r="A19" i="35"/>
  <c r="A18" i="35"/>
  <c r="A17" i="35"/>
  <c r="A16" i="35"/>
  <c r="A22" i="31"/>
  <c r="A21" i="31"/>
  <c r="A20" i="31"/>
  <c r="A19" i="31"/>
  <c r="A18" i="31"/>
  <c r="A17" i="31"/>
  <c r="A16" i="31"/>
  <c r="A22" i="30"/>
  <c r="A21" i="30"/>
  <c r="A20" i="30"/>
  <c r="A19" i="30"/>
  <c r="A18" i="30"/>
  <c r="A17" i="30"/>
  <c r="A16" i="30"/>
  <c r="A22" i="29"/>
  <c r="A21" i="29"/>
  <c r="A20" i="29"/>
  <c r="A19" i="29"/>
  <c r="A18" i="29"/>
  <c r="A17" i="29"/>
  <c r="A16" i="29"/>
  <c r="A22" i="28"/>
  <c r="A21" i="28"/>
  <c r="A20" i="28"/>
  <c r="A19" i="28"/>
  <c r="A18" i="28"/>
  <c r="A17" i="28"/>
  <c r="A16" i="28"/>
  <c r="A22" i="34"/>
  <c r="A21" i="34"/>
  <c r="A20" i="34"/>
  <c r="A19" i="34"/>
  <c r="A18" i="34"/>
  <c r="A17" i="34"/>
  <c r="A16" i="34"/>
  <c r="A22" i="27"/>
  <c r="A21" i="27"/>
  <c r="A20" i="27"/>
  <c r="A19" i="27"/>
  <c r="A18" i="27"/>
  <c r="A17" i="27"/>
  <c r="A16" i="27"/>
  <c r="A22" i="25"/>
  <c r="A21" i="25"/>
  <c r="A20" i="25"/>
  <c r="A19" i="25"/>
  <c r="A18" i="25"/>
  <c r="A17" i="25"/>
  <c r="A16" i="25"/>
  <c r="A22" i="23"/>
  <c r="A21" i="23"/>
  <c r="A20" i="23"/>
  <c r="A19" i="23"/>
  <c r="A18" i="23"/>
  <c r="A17" i="23"/>
  <c r="A16" i="23"/>
  <c r="A22" i="22"/>
  <c r="A21" i="22"/>
  <c r="A20" i="22"/>
  <c r="A19" i="22"/>
  <c r="A18" i="22"/>
  <c r="A17" i="22"/>
  <c r="A16" i="22"/>
  <c r="A22" i="21"/>
  <c r="A21" i="21"/>
  <c r="A20" i="21"/>
  <c r="A19" i="21"/>
  <c r="A18" i="21"/>
  <c r="A17" i="21"/>
  <c r="A16" i="21"/>
  <c r="A22" i="20"/>
  <c r="A21" i="20"/>
  <c r="A20" i="20"/>
  <c r="A19" i="20"/>
  <c r="A18" i="20"/>
  <c r="A17" i="20"/>
  <c r="A16" i="20"/>
  <c r="A22" i="19"/>
  <c r="A21" i="19"/>
  <c r="A20" i="19"/>
  <c r="A19" i="19"/>
  <c r="A18" i="19"/>
  <c r="A17" i="19"/>
  <c r="A16" i="19"/>
  <c r="A22" i="18"/>
  <c r="A21" i="18"/>
  <c r="A20" i="18"/>
  <c r="A19" i="18"/>
  <c r="A18" i="18"/>
  <c r="A17" i="18"/>
  <c r="A16" i="18"/>
  <c r="A22" i="16"/>
  <c r="A21" i="16"/>
  <c r="A20" i="16"/>
  <c r="A19" i="16"/>
  <c r="A18" i="16"/>
  <c r="A17" i="16"/>
  <c r="A16" i="16"/>
  <c r="A22" i="15"/>
  <c r="A21" i="15"/>
  <c r="A20" i="15"/>
  <c r="A19" i="15"/>
  <c r="A18" i="15"/>
  <c r="A17" i="15"/>
  <c r="A16" i="15"/>
  <c r="A16" i="14"/>
  <c r="A16" i="12"/>
  <c r="A17" i="10"/>
  <c r="A16" i="10"/>
  <c r="A21" i="8"/>
  <c r="A20" i="8"/>
  <c r="A19" i="8"/>
  <c r="A18" i="8"/>
  <c r="A17" i="8"/>
  <c r="A16" i="8"/>
  <c r="A15" i="8"/>
  <c r="A21" i="6"/>
  <c r="A20" i="6"/>
  <c r="A19" i="6"/>
  <c r="A18" i="6"/>
  <c r="A17" i="6"/>
  <c r="A16" i="6"/>
  <c r="A15" i="6"/>
  <c r="A21" i="4"/>
  <c r="A20" i="4"/>
  <c r="A19" i="4"/>
  <c r="A18" i="4"/>
  <c r="A17" i="4"/>
  <c r="A16" i="4"/>
  <c r="A15" i="4"/>
  <c r="A21" i="2"/>
  <c r="A20" i="2"/>
  <c r="A19" i="2"/>
  <c r="A18" i="2"/>
  <c r="A17" i="2"/>
  <c r="A16" i="2"/>
  <c r="A15" i="2"/>
</calcChain>
</file>

<file path=xl/sharedStrings.xml><?xml version="1.0" encoding="utf-8"?>
<sst xmlns="http://schemas.openxmlformats.org/spreadsheetml/2006/main" count="1044" uniqueCount="314">
  <si>
    <t>ISIN</t>
  </si>
  <si>
    <t>Name Of Instrument</t>
  </si>
  <si>
    <t>Rating/Industry</t>
  </si>
  <si>
    <t>% To Net Assets</t>
  </si>
  <si>
    <t>INE002A01018</t>
  </si>
  <si>
    <t>Reliance Industries Limited</t>
  </si>
  <si>
    <t>Petroleum Products</t>
  </si>
  <si>
    <t>INE040A01034</t>
  </si>
  <si>
    <t>HDFC Bank Limited</t>
  </si>
  <si>
    <t>Banks</t>
  </si>
  <si>
    <t>INE090A01021</t>
  </si>
  <si>
    <t>ICICI Bank Limited</t>
  </si>
  <si>
    <t>INE009A01021</t>
  </si>
  <si>
    <t>Infosys Limited</t>
  </si>
  <si>
    <t>IT - Software</t>
  </si>
  <si>
    <t>INE154A01025</t>
  </si>
  <si>
    <t>ITC Limited</t>
  </si>
  <si>
    <t>Diversified FMCG</t>
  </si>
  <si>
    <t>Management Group</t>
  </si>
  <si>
    <t xml:space="preserve">% to NAV </t>
  </si>
  <si>
    <t>Top 7 groups as % of NAV of the scheme</t>
  </si>
  <si>
    <t>Top 7 issuers and stocks respectively as % of NAV of the scheme</t>
  </si>
  <si>
    <t>Top 4 sectors as % of NAV of the scheme</t>
  </si>
  <si>
    <t>Sector</t>
  </si>
  <si>
    <t xml:space="preserve"> HDFC</t>
  </si>
  <si>
    <t xml:space="preserve"> Mukesh Ambani</t>
  </si>
  <si>
    <t xml:space="preserve"> Tata</t>
  </si>
  <si>
    <t xml:space="preserve"> ICICI Bank Group</t>
  </si>
  <si>
    <t xml:space="preserve"> Indian Private Infosys</t>
  </si>
  <si>
    <t xml:space="preserve"> MNC Asc-ITC</t>
  </si>
  <si>
    <t xml:space="preserve"> L &amp; T</t>
  </si>
  <si>
    <t>Finance</t>
  </si>
  <si>
    <t>Capital Markets</t>
  </si>
  <si>
    <t>Multi Commodity Exchange of India Limited</t>
  </si>
  <si>
    <t>INE736A01011</t>
  </si>
  <si>
    <t>Consumer Durables</t>
  </si>
  <si>
    <t>Pharmaceuticals &amp; Biotechnology</t>
  </si>
  <si>
    <t>Auto Components</t>
  </si>
  <si>
    <t>INE397D01024</t>
  </si>
  <si>
    <t>Bharti Airtel Limited</t>
  </si>
  <si>
    <t>Telecom - Services</t>
  </si>
  <si>
    <t>INE030A01027</t>
  </si>
  <si>
    <t>Hindustan Unilever Limited</t>
  </si>
  <si>
    <t>INE280A01028</t>
  </si>
  <si>
    <t>Titan Company Limited</t>
  </si>
  <si>
    <t>INE758T01015</t>
  </si>
  <si>
    <t>Retailing</t>
  </si>
  <si>
    <t>IB23-Groww Nifty EV &amp; New Age Automotive ETF</t>
  </si>
  <si>
    <t>Automobiles</t>
  </si>
  <si>
    <t>INE585B01010</t>
  </si>
  <si>
    <t>Maruti Suzuki India Limited</t>
  </si>
  <si>
    <t>INE101A01026</t>
  </si>
  <si>
    <t>Mahindra &amp; Mahindra Limited</t>
  </si>
  <si>
    <t>Chemicals &amp; Petrochemicals</t>
  </si>
  <si>
    <t>INE018A01030</t>
  </si>
  <si>
    <t>Larsen &amp; Toubro Limited</t>
  </si>
  <si>
    <t>Construction</t>
  </si>
  <si>
    <t>IB25-Groww Nifty India Defence ETF</t>
  </si>
  <si>
    <t>INE263A01024</t>
  </si>
  <si>
    <t>Bharat Electronics Limited</t>
  </si>
  <si>
    <t>Aerospace &amp; Defense</t>
  </si>
  <si>
    <t>INE066F01020</t>
  </si>
  <si>
    <t>Hindustan Aeronautics Limited</t>
  </si>
  <si>
    <t>INE343H01029</t>
  </si>
  <si>
    <t>Solar Industries India Limited</t>
  </si>
  <si>
    <t>Mazagon Dock Shipbuilders Limited</t>
  </si>
  <si>
    <t>Industrial Manufacturing</t>
  </si>
  <si>
    <t>INE704P01025</t>
  </si>
  <si>
    <t>Cochin Shipyard Limited</t>
  </si>
  <si>
    <t>INE171Z01026</t>
  </si>
  <si>
    <t>Bharat Dynamics Limited</t>
  </si>
  <si>
    <t>INE249Z01020</t>
  </si>
  <si>
    <t>INE947Q01028</t>
  </si>
  <si>
    <t>Laurus Labs Limited</t>
  </si>
  <si>
    <t>IB31-Groww Nifty India Railways PSU Index Fund</t>
  </si>
  <si>
    <t>INE335Y01020</t>
  </si>
  <si>
    <t>Indian Railway Catering &amp; Tourism Corp</t>
  </si>
  <si>
    <t>Leisure Services</t>
  </si>
  <si>
    <t>INE053F01010</t>
  </si>
  <si>
    <t>INE415G01027</t>
  </si>
  <si>
    <t>Rail Vikas Nigam Limited</t>
  </si>
  <si>
    <t>INE111A01025</t>
  </si>
  <si>
    <t>Container Corporation of India Limited</t>
  </si>
  <si>
    <t>Transport Services</t>
  </si>
  <si>
    <t>INE733E01010</t>
  </si>
  <si>
    <t>NTPC Limited</t>
  </si>
  <si>
    <t>Power</t>
  </si>
  <si>
    <t>IB32-Groww Nifty India Railways PSU ETF</t>
  </si>
  <si>
    <t>IB33-GROWW NIFTY 200 ETF</t>
  </si>
  <si>
    <t>Industrial Products</t>
  </si>
  <si>
    <t>Eternal Limited</t>
  </si>
  <si>
    <t>IB35-Groww Nifty 500 Momentum 50 ETF</t>
  </si>
  <si>
    <t>IB24-GROWW NIFTY 1D Rate Liquid ETF</t>
  </si>
  <si>
    <t>The Clearing Corporation of India Ltd.</t>
  </si>
  <si>
    <t>INE646L01027</t>
  </si>
  <si>
    <t>InterGlobe Aviation Limited</t>
  </si>
  <si>
    <t>INE036D01028</t>
  </si>
  <si>
    <t>Karur Vysya Bank Limited</t>
  </si>
  <si>
    <t>Insurance</t>
  </si>
  <si>
    <t>INE296A01032</t>
  </si>
  <si>
    <t>Bajaj Finance Limited</t>
  </si>
  <si>
    <t>IB40-Groww Nifty 500 Low Volatility 50 ETF</t>
  </si>
  <si>
    <t>INE062A01020</t>
  </si>
  <si>
    <t>State Bank of India</t>
  </si>
  <si>
    <t>INE148O01028</t>
  </si>
  <si>
    <t>Delhivery Limited</t>
  </si>
  <si>
    <t>INE067A01029</t>
  </si>
  <si>
    <t>CG Power and Industrial Solutions Limited</t>
  </si>
  <si>
    <t>Electrical Equipment</t>
  </si>
  <si>
    <t>INE361B01024</t>
  </si>
  <si>
    <t>Divi's Laboratories Limited</t>
  </si>
  <si>
    <t>INE417T01026</t>
  </si>
  <si>
    <t>PB Fintech Limited</t>
  </si>
  <si>
    <t>Financial Technology (Fintech)</t>
  </si>
  <si>
    <t>INE663F01032</t>
  </si>
  <si>
    <t>Info Edge (India) Limited</t>
  </si>
  <si>
    <t>INE982J01020</t>
  </si>
  <si>
    <t>One 97 Communications Limited</t>
  </si>
  <si>
    <t>INE388Y01029</t>
  </si>
  <si>
    <t>FSN E-Commerce Ventures Limited</t>
  </si>
  <si>
    <t>INE00H001014</t>
  </si>
  <si>
    <t>SWIGGY LIMITED</t>
  </si>
  <si>
    <t>IB41-Groww Nifty India Internet ETF</t>
  </si>
  <si>
    <t>IB43-Groww Nifty 50 Index Fund</t>
  </si>
  <si>
    <t>IB44-Groww Nifty 50 ETF</t>
  </si>
  <si>
    <t>INE021A01026</t>
  </si>
  <si>
    <t>Asian Paints Limited</t>
  </si>
  <si>
    <t>IB45-Groww BSE Power ETF</t>
  </si>
  <si>
    <t>INE752E01010</t>
  </si>
  <si>
    <t>Power Grid Corporation of India Limited</t>
  </si>
  <si>
    <t>INE040H01021</t>
  </si>
  <si>
    <t>Suzlon Energy Limited</t>
  </si>
  <si>
    <t>INE245A01021</t>
  </si>
  <si>
    <t>The Tata Power Company Limited</t>
  </si>
  <si>
    <t>Adani Power Limited</t>
  </si>
  <si>
    <t>IB47-Groww Nifty Next 50 ETF</t>
  </si>
  <si>
    <t>INE494B01023</t>
  </si>
  <si>
    <t>TVS Motor Company Limited</t>
  </si>
  <si>
    <t>INE205A01025</t>
  </si>
  <si>
    <t>Vedanta Limited</t>
  </si>
  <si>
    <t>Diversified Metals</t>
  </si>
  <si>
    <t>INE216A01030</t>
  </si>
  <si>
    <t>Britannia Industries Limited</t>
  </si>
  <si>
    <t>Food Products</t>
  </si>
  <si>
    <t>IB48-Groww Nifty Next 50 Index Fund</t>
  </si>
  <si>
    <t>INE465A01025</t>
  </si>
  <si>
    <t>Bharat Forge Limited</t>
  </si>
  <si>
    <t>INE814H01029</t>
  </si>
  <si>
    <t>INE121A01024</t>
  </si>
  <si>
    <t>Cholamandalam Investment and Finance Company Limited</t>
  </si>
  <si>
    <t>INE029A01011</t>
  </si>
  <si>
    <t>Bharat Petroleum Corporation Limited</t>
  </si>
  <si>
    <t>IB50-Groww Nifty Realty ETF</t>
  </si>
  <si>
    <t>INE271C01023</t>
  </si>
  <si>
    <t>DLF Limited</t>
  </si>
  <si>
    <t>Realty</t>
  </si>
  <si>
    <t>INE484J01027</t>
  </si>
  <si>
    <t>Godrej Properties Limited</t>
  </si>
  <si>
    <t>INE670K01029</t>
  </si>
  <si>
    <t>Lodha Developers Limited</t>
  </si>
  <si>
    <t>INE211B01039</t>
  </si>
  <si>
    <t>The Phoenix Mills Limited</t>
  </si>
  <si>
    <t>INE811K01011</t>
  </si>
  <si>
    <t>Prestige Estates Projects Limited</t>
  </si>
  <si>
    <t>INE093I01010</t>
  </si>
  <si>
    <t>Oberoi Realty Limited</t>
  </si>
  <si>
    <t>INE791I01019</t>
  </si>
  <si>
    <t>Brigade Enterprises Limited</t>
  </si>
  <si>
    <t>IB52-Groww Nifty Smallcap 250 ETF</t>
  </si>
  <si>
    <t>INE048G01026</t>
  </si>
  <si>
    <t>Navin Fluorine International Limited</t>
  </si>
  <si>
    <t>INE118H01025</t>
  </si>
  <si>
    <t>BSE Ltd</t>
  </si>
  <si>
    <t>IB53-Groww Nifty Midcap 150 ETF</t>
  </si>
  <si>
    <t>INE158A01026</t>
  </si>
  <si>
    <t>Hero MotoCorp Limited</t>
  </si>
  <si>
    <t>INE171A01029</t>
  </si>
  <si>
    <t>The Federal Bank  Limited</t>
  </si>
  <si>
    <t>IB54-Groww Nifty Midcap 150 Index Fund</t>
  </si>
  <si>
    <t>INE721A01047</t>
  </si>
  <si>
    <t>Shriram Finance Limited</t>
  </si>
  <si>
    <t>INE066A01021</t>
  </si>
  <si>
    <t>Eicher Motors Limited</t>
  </si>
  <si>
    <t>INE467B01029</t>
  </si>
  <si>
    <t>Tata Consultancy Services Limited</t>
  </si>
  <si>
    <t>INE522F01014</t>
  </si>
  <si>
    <t>Coal India Limited</t>
  </si>
  <si>
    <t>Consumable Fuels</t>
  </si>
  <si>
    <t>INE200A01026</t>
  </si>
  <si>
    <t>GE Vernova T&amp;D India Limited</t>
  </si>
  <si>
    <t>INE081A01020</t>
  </si>
  <si>
    <t>Tata Steel Limited</t>
  </si>
  <si>
    <t>Ferrous Metals</t>
  </si>
  <si>
    <t>INE038A01020</t>
  </si>
  <si>
    <t>Hindalco Industries Limited</t>
  </si>
  <si>
    <t>Non - Ferrous Metals</t>
  </si>
  <si>
    <t>INE019A01038</t>
  </si>
  <si>
    <t>JSW Steel Limited</t>
  </si>
  <si>
    <t>INE423A01024</t>
  </si>
  <si>
    <t>Adani Enterprises Limited</t>
  </si>
  <si>
    <t>Metals &amp; Minerals Trading</t>
  </si>
  <si>
    <t>INE749A01030</t>
  </si>
  <si>
    <t>Jindal Steel &amp; Power Limited</t>
  </si>
  <si>
    <t>INE702C01027</t>
  </si>
  <si>
    <t>APL Apollo Tubes Limited</t>
  </si>
  <si>
    <t>IB57-Groww Nifty Metal ETF</t>
  </si>
  <si>
    <t>IB51-Groww Nifty Capital Markets ETF</t>
  </si>
  <si>
    <t>INE127D01025</t>
  </si>
  <si>
    <t>HDFC Asset Management Company Limited</t>
  </si>
  <si>
    <t>INE466L01038</t>
  </si>
  <si>
    <t>360 ONE WAM LIMITED</t>
  </si>
  <si>
    <t>INE596I01020</t>
  </si>
  <si>
    <t>Computer Age Management Services Limited</t>
  </si>
  <si>
    <t>INE745G01043</t>
  </si>
  <si>
    <t>Central Depository Services (India) Limited</t>
  </si>
  <si>
    <t>INE073K01018</t>
  </si>
  <si>
    <t>Sona BLW Precision Forgings Limited</t>
  </si>
  <si>
    <t>INE917I01010</t>
  </si>
  <si>
    <t>Bajaj Auto Limited</t>
  </si>
  <si>
    <t>Indian Railway Finance Corporation Limited</t>
  </si>
  <si>
    <t>INE095A01012</t>
  </si>
  <si>
    <t>IndusInd Bank Limited</t>
  </si>
  <si>
    <t>INE121J01017</t>
  </si>
  <si>
    <t>Indus Towers Limited</t>
  </si>
  <si>
    <t>IB59-Groww Nifty Chemicals ETF</t>
  </si>
  <si>
    <t>INE318A01026</t>
  </si>
  <si>
    <t>Pidilite Industries Limited</t>
  </si>
  <si>
    <t>INE647A01010</t>
  </si>
  <si>
    <t>SRF Limited</t>
  </si>
  <si>
    <t>INE628A01036</t>
  </si>
  <si>
    <t>UPL Limited</t>
  </si>
  <si>
    <t>Fertilizers &amp; Agrochemicals</t>
  </si>
  <si>
    <t>INE169A01031</t>
  </si>
  <si>
    <t>Coromandel International Limited</t>
  </si>
  <si>
    <t>INE603J01030</t>
  </si>
  <si>
    <t>PI Industries Limited</t>
  </si>
  <si>
    <t>INE944F01028</t>
  </si>
  <si>
    <t>Radico Khaitan Limited</t>
  </si>
  <si>
    <t>Beverages</t>
  </si>
  <si>
    <t>INE878B01027</t>
  </si>
  <si>
    <t>KEI Industries Limited</t>
  </si>
  <si>
    <t>INE775A01035</t>
  </si>
  <si>
    <t>Samvardhana Motherson International Limited</t>
  </si>
  <si>
    <t>INTREP020326</t>
  </si>
  <si>
    <t>INE213A01029</t>
  </si>
  <si>
    <t>Oil &amp; Natural Gas Corporation Limited</t>
  </si>
  <si>
    <t>Oil</t>
  </si>
  <si>
    <t>INE298J01013</t>
  </si>
  <si>
    <t>Nippon Life India Asset Management Limited</t>
  </si>
  <si>
    <t>INE298A01020</t>
  </si>
  <si>
    <t>Cummins India Limited</t>
  </si>
  <si>
    <t>INE208A01029</t>
  </si>
  <si>
    <t>Ashok Leyland Limited</t>
  </si>
  <si>
    <t>Agricultural, Commercial &amp; Construction Vehicles</t>
  </si>
  <si>
    <t>IB20-Groww Nifty Smallcap 250 Index Fund</t>
  </si>
  <si>
    <t>IB18-Groww Nifty Total Market Index Fund</t>
  </si>
  <si>
    <t>IB21-Groww Nifty Non-Cycl Consumer Index Fund</t>
  </si>
  <si>
    <t>PSU</t>
  </si>
  <si>
    <t>HDFC</t>
  </si>
  <si>
    <t>Tata</t>
  </si>
  <si>
    <t>ICICI</t>
  </si>
  <si>
    <t>Mukesh Ambani</t>
  </si>
  <si>
    <t>PSU - SBI</t>
  </si>
  <si>
    <t>Bharti</t>
  </si>
  <si>
    <t>MCX</t>
  </si>
  <si>
    <t>MNC</t>
  </si>
  <si>
    <t>Murugappa Chettiar</t>
  </si>
  <si>
    <t>RP Sanjiv Goenka</t>
  </si>
  <si>
    <t>Arvind Mafatlal</t>
  </si>
  <si>
    <t>CDSL</t>
  </si>
  <si>
    <t>Hindustan Unilever - MNC</t>
  </si>
  <si>
    <t>ITC - MNC</t>
  </si>
  <si>
    <t>Interglobe</t>
  </si>
  <si>
    <t>Asian Paints</t>
  </si>
  <si>
    <t>Mahindra &amp; Mahindra</t>
  </si>
  <si>
    <t>Maruti Suzuki - MNC</t>
  </si>
  <si>
    <t>Sumi Motherson</t>
  </si>
  <si>
    <t>Bajaj</t>
  </si>
  <si>
    <t>Eicher</t>
  </si>
  <si>
    <t>Private</t>
  </si>
  <si>
    <t>Kalyani</t>
  </si>
  <si>
    <t>Birla Aditya</t>
  </si>
  <si>
    <t>Shriram Transport</t>
  </si>
  <si>
    <t>Sanjeev Bikhchandani</t>
  </si>
  <si>
    <t>Motilal Oswal</t>
  </si>
  <si>
    <t>IIFL</t>
  </si>
  <si>
    <t>Thomas Cook - MNC</t>
  </si>
  <si>
    <t>Adani</t>
  </si>
  <si>
    <t>Siemens - MNC</t>
  </si>
  <si>
    <t>Suzlon</t>
  </si>
  <si>
    <t>ABB India - MNC</t>
  </si>
  <si>
    <t>Vedanta - MNC</t>
  </si>
  <si>
    <t>TVS Iyengar</t>
  </si>
  <si>
    <t>Divis Labs</t>
  </si>
  <si>
    <t>DLF</t>
  </si>
  <si>
    <t>Phoenix</t>
  </si>
  <si>
    <t>Godrej</t>
  </si>
  <si>
    <t>Prestige</t>
  </si>
  <si>
    <t>Vikas Oberoi</t>
  </si>
  <si>
    <t>MR Jaishankar</t>
  </si>
  <si>
    <t>Sobha Developers - MNC</t>
  </si>
  <si>
    <t>Edelweiss</t>
  </si>
  <si>
    <t>Hinduja</t>
  </si>
  <si>
    <t>Hero</t>
  </si>
  <si>
    <t>Federal Bank</t>
  </si>
  <si>
    <t>Om Prakash Jindal</t>
  </si>
  <si>
    <t>Sanjay Gupta</t>
  </si>
  <si>
    <t>Parekh</t>
  </si>
  <si>
    <t>DCM</t>
  </si>
  <si>
    <t>Rajju Shroff</t>
  </si>
  <si>
    <t>Singhal</t>
  </si>
  <si>
    <t>Mehta CK</t>
  </si>
  <si>
    <t>Nestle India - MNC</t>
  </si>
  <si>
    <t>IB61-Groww Nifty PSE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</si>
</sst>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"/>
    <numFmt numFmtId="165" formatCode="#,##0.00\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angal"/>
      <family val="2"/>
    </font>
    <font>
      <b/>
      <sz val="10"/>
      <color indexed="9"/>
      <name val="Arial"/>
      <family val="2"/>
      <charset val="1"/>
    </font>
    <font>
      <sz val="10"/>
      <name val="Tahom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Trebuchet MS"/>
      <family val="2"/>
    </font>
    <font>
      <sz val="9"/>
      <name val="Trebuchet MS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ck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Protection="0"/>
    <xf numFmtId="0" fontId="6" fillId="0" borderId="0"/>
    <xf numFmtId="0" fontId="1" fillId="0" borderId="0" applyNumberFormat="0" applyFont="0" applyFill="0" applyBorder="0" applyAlignment="0" applyProtection="0"/>
    <xf numFmtId="9" fontId="7" fillId="0" borderId="0" applyFill="0" applyBorder="0" applyAlignment="0" applyProtection="0"/>
  </cellStyleXfs>
  <cellXfs count="37">
    <xf numFmtId="0" fontId="0" fillId="0" borderId="0" xfId="0"/>
    <xf numFmtId="0" fontId="2" fillId="0" borderId="4" xfId="0" applyFont="1" applyBorder="1" applyAlignment="1">
      <alignment horizontal="center"/>
    </xf>
    <xf numFmtId="49" fontId="4" fillId="2" borderId="10" xfId="2" applyNumberFormat="1" applyFont="1" applyFill="1" applyBorder="1" applyAlignment="1" applyProtection="1">
      <alignment horizontal="center" wrapText="1"/>
    </xf>
    <xf numFmtId="49" fontId="4" fillId="2" borderId="10" xfId="2" applyNumberFormat="1" applyFont="1" applyFill="1" applyBorder="1" applyAlignment="1" applyProtection="1">
      <alignment horizontal="left" wrapText="1"/>
    </xf>
    <xf numFmtId="4" fontId="4" fillId="2" borderId="10" xfId="2" applyNumberFormat="1" applyFont="1" applyFill="1" applyBorder="1" applyAlignment="1" applyProtection="1">
      <alignment horizontal="right" wrapText="1"/>
    </xf>
    <xf numFmtId="0" fontId="2" fillId="0" borderId="14" xfId="0" applyFont="1" applyBorder="1" applyAlignment="1">
      <alignment horizontal="center"/>
    </xf>
    <xf numFmtId="164" fontId="10" fillId="0" borderId="15" xfId="0" applyNumberFormat="1" applyFont="1" applyBorder="1"/>
    <xf numFmtId="0" fontId="10" fillId="0" borderId="16" xfId="0" applyFont="1" applyBorder="1"/>
    <xf numFmtId="0" fontId="5" fillId="0" borderId="1" xfId="0" applyFont="1" applyBorder="1" applyAlignment="1">
      <alignment horizontal="left" wrapText="1"/>
    </xf>
    <xf numFmtId="10" fontId="5" fillId="0" borderId="1" xfId="0" applyNumberFormat="1" applyFont="1" applyBorder="1" applyAlignment="1">
      <alignment horizontal="right" wrapText="1"/>
    </xf>
    <xf numFmtId="4" fontId="8" fillId="0" borderId="20" xfId="4" applyNumberFormat="1" applyFont="1" applyBorder="1" applyAlignment="1">
      <alignment horizontal="left"/>
    </xf>
    <xf numFmtId="165" fontId="9" fillId="0" borderId="20" xfId="4" applyNumberFormat="1" applyFont="1" applyBorder="1" applyAlignment="1"/>
    <xf numFmtId="49" fontId="4" fillId="2" borderId="10" xfId="2" applyNumberFormat="1" applyFont="1" applyFill="1" applyBorder="1" applyAlignment="1" applyProtection="1">
      <alignment horizontal="center"/>
    </xf>
    <xf numFmtId="49" fontId="4" fillId="2" borderId="10" xfId="2" applyNumberFormat="1" applyFont="1" applyFill="1" applyBorder="1" applyAlignment="1" applyProtection="1">
      <alignment horizontal="left"/>
    </xf>
    <xf numFmtId="4" fontId="4" fillId="2" borderId="10" xfId="2" applyNumberFormat="1" applyFont="1" applyFill="1" applyBorder="1" applyAlignment="1" applyProtection="1">
      <alignment horizontal="right"/>
    </xf>
    <xf numFmtId="0" fontId="5" fillId="0" borderId="1" xfId="0" applyFont="1" applyBorder="1" applyAlignment="1">
      <alignment horizontal="left"/>
    </xf>
    <xf numFmtId="39" fontId="5" fillId="0" borderId="1" xfId="0" applyNumberFormat="1" applyFont="1" applyBorder="1" applyAlignment="1">
      <alignment horizontal="right"/>
    </xf>
    <xf numFmtId="49" fontId="4" fillId="2" borderId="21" xfId="2" applyNumberFormat="1" applyFont="1" applyFill="1" applyBorder="1" applyAlignment="1" applyProtection="1">
      <alignment horizontal="center" wrapText="1"/>
    </xf>
    <xf numFmtId="49" fontId="4" fillId="2" borderId="21" xfId="2" applyNumberFormat="1" applyFont="1" applyFill="1" applyBorder="1" applyAlignment="1" applyProtection="1">
      <alignment horizontal="left" wrapText="1"/>
    </xf>
    <xf numFmtId="9" fontId="5" fillId="0" borderId="1" xfId="0" applyNumberFormat="1" applyFont="1" applyBorder="1" applyAlignment="1">
      <alignment horizontal="right" wrapText="1"/>
    </xf>
    <xf numFmtId="2" fontId="0" fillId="0" borderId="0" xfId="0" applyNumberFormat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0" fillId="0" borderId="6" xfId="1" applyNumberFormat="1" applyFon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6">
    <cellStyle name="Normal" xfId="0" builtinId="0"/>
    <cellStyle name="Normal 2" xfId="3" xr:uid="{00000000-0005-0000-0000-000001000000}"/>
    <cellStyle name="Normal 3" xfId="2" xr:uid="{00000000-0005-0000-0000-000002000000}"/>
    <cellStyle name="Normal_Sheet1" xfId="4" xr:uid="{00000000-0005-0000-0000-000003000000}"/>
    <cellStyle name="Percent" xfId="1" builtinId="5"/>
    <cellStyle name="Percent 2" xfId="5" xr:uid="{00000000-0005-0000-0000-000005000000}"/>
  </cellStyles>
  <dxfs count="25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workbookViewId="0">
      <selection activeCell="E38" sqref="E38"/>
    </sheetView>
  </sheetViews>
  <sheetFormatPr defaultRowHeight="14.5" x14ac:dyDescent="0.35"/>
  <cols>
    <col min="1" max="1" width="20" customWidth="1"/>
    <col min="2" max="2" width="43.1796875" bestFit="1" customWidth="1"/>
    <col min="3" max="3" width="14.453125" customWidth="1"/>
    <col min="4" max="4" width="20.81640625" customWidth="1"/>
    <col min="7" max="7" width="51" bestFit="1" customWidth="1"/>
  </cols>
  <sheetData>
    <row r="1" spans="1:4" ht="15" thickBot="1" x14ac:dyDescent="0.4">
      <c r="A1" s="28" t="s">
        <v>255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17" t="s">
        <v>0</v>
      </c>
      <c r="B3" s="18" t="s">
        <v>1</v>
      </c>
      <c r="C3" s="18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6.7299999999999999E-2</v>
      </c>
    </row>
    <row r="5" spans="1:4" x14ac:dyDescent="0.35">
      <c r="A5" s="8" t="s">
        <v>10</v>
      </c>
      <c r="B5" s="8" t="s">
        <v>11</v>
      </c>
      <c r="C5" s="8" t="s">
        <v>9</v>
      </c>
      <c r="D5" s="9">
        <v>4.8800000000000003E-2</v>
      </c>
    </row>
    <row r="6" spans="1:4" ht="26" x14ac:dyDescent="0.35">
      <c r="A6" s="8" t="s">
        <v>4</v>
      </c>
      <c r="B6" s="8" t="s">
        <v>5</v>
      </c>
      <c r="C6" s="8" t="s">
        <v>6</v>
      </c>
      <c r="D6" s="9">
        <v>4.6600000000000003E-2</v>
      </c>
    </row>
    <row r="7" spans="1:4" ht="26" x14ac:dyDescent="0.35">
      <c r="A7" s="8" t="s">
        <v>38</v>
      </c>
      <c r="B7" s="8" t="s">
        <v>39</v>
      </c>
      <c r="C7" s="8" t="s">
        <v>40</v>
      </c>
      <c r="D7" s="9">
        <v>2.5899999999999999E-2</v>
      </c>
    </row>
    <row r="8" spans="1:4" x14ac:dyDescent="0.35">
      <c r="A8" s="8" t="s">
        <v>54</v>
      </c>
      <c r="B8" s="8" t="s">
        <v>55</v>
      </c>
      <c r="C8" s="8" t="s">
        <v>56</v>
      </c>
      <c r="D8" s="9">
        <v>2.4899999999999999E-2</v>
      </c>
    </row>
    <row r="9" spans="1:4" x14ac:dyDescent="0.35">
      <c r="A9" s="8" t="s">
        <v>102</v>
      </c>
      <c r="B9" s="8" t="s">
        <v>103</v>
      </c>
      <c r="C9" s="8" t="s">
        <v>9</v>
      </c>
      <c r="D9" s="9">
        <v>2.47E-2</v>
      </c>
    </row>
    <row r="10" spans="1:4" x14ac:dyDescent="0.35">
      <c r="A10" s="8" t="s">
        <v>12</v>
      </c>
      <c r="B10" s="8" t="s">
        <v>13</v>
      </c>
      <c r="C10" s="8" t="s">
        <v>14</v>
      </c>
      <c r="D10" s="9">
        <v>2.2599999999999999E-2</v>
      </c>
    </row>
    <row r="12" spans="1:4" ht="15" thickBot="1" x14ac:dyDescent="0.4"/>
    <row r="13" spans="1:4" ht="15" thickBot="1" x14ac:dyDescent="0.4">
      <c r="A13" s="29" t="s">
        <v>20</v>
      </c>
      <c r="B13" s="30"/>
      <c r="C13" s="30"/>
      <c r="D13" s="31"/>
    </row>
    <row r="14" spans="1:4" ht="15" thickBot="1" x14ac:dyDescent="0.4">
      <c r="A14" s="21" t="s">
        <v>18</v>
      </c>
      <c r="B14" s="22"/>
      <c r="C14" s="23" t="s">
        <v>19</v>
      </c>
      <c r="D14" s="24"/>
    </row>
    <row r="15" spans="1:4" ht="15" thickBot="1" x14ac:dyDescent="0.4">
      <c r="A15" s="25" t="str">
        <f>+TMI!A1</f>
        <v>PSU</v>
      </c>
      <c r="B15" s="25"/>
      <c r="C15" s="26">
        <v>9.5500000000000002E-2</v>
      </c>
      <c r="D15" s="27"/>
    </row>
    <row r="16" spans="1:4" ht="15" thickBot="1" x14ac:dyDescent="0.4">
      <c r="A16" s="25" t="str">
        <f>+TMI!A2</f>
        <v>HDFC</v>
      </c>
      <c r="B16" s="25"/>
      <c r="C16" s="26">
        <v>7.3800000000000004E-2</v>
      </c>
      <c r="D16" s="27"/>
    </row>
    <row r="17" spans="1:4" ht="15" thickBot="1" x14ac:dyDescent="0.4">
      <c r="A17" s="25" t="str">
        <f>+TMI!A3</f>
        <v>Tata</v>
      </c>
      <c r="B17" s="25"/>
      <c r="C17" s="26">
        <v>5.4199999999999998E-2</v>
      </c>
      <c r="D17" s="27"/>
    </row>
    <row r="18" spans="1:4" ht="15" thickBot="1" x14ac:dyDescent="0.4">
      <c r="A18" s="25" t="str">
        <f>+TMI!A4</f>
        <v>ICICI</v>
      </c>
      <c r="B18" s="25"/>
      <c r="C18" s="26">
        <v>5.2299999999999999E-2</v>
      </c>
      <c r="D18" s="27"/>
    </row>
    <row r="19" spans="1:4" ht="15" thickBot="1" x14ac:dyDescent="0.4">
      <c r="A19" s="25" t="str">
        <f>+TMI!A5</f>
        <v>Mukesh Ambani</v>
      </c>
      <c r="B19" s="25"/>
      <c r="C19" s="26">
        <v>5.0900000000000001E-2</v>
      </c>
      <c r="D19" s="27"/>
    </row>
    <row r="20" spans="1:4" ht="15" thickBot="1" x14ac:dyDescent="0.4">
      <c r="A20" s="25" t="str">
        <f>+TMI!A6</f>
        <v>PSU - SBI</v>
      </c>
      <c r="B20" s="25"/>
      <c r="C20" s="26">
        <v>3.04E-2</v>
      </c>
      <c r="D20" s="27"/>
    </row>
    <row r="21" spans="1:4" ht="15" thickBot="1" x14ac:dyDescent="0.4">
      <c r="A21" s="25" t="str">
        <f>+TMI!A7</f>
        <v>Bharti</v>
      </c>
      <c r="B21" s="25"/>
      <c r="C21" s="33">
        <v>2.9499999999999998E-2</v>
      </c>
      <c r="D21" s="34"/>
    </row>
    <row r="22" spans="1:4" ht="15" thickBot="1" x14ac:dyDescent="0.4"/>
    <row r="23" spans="1:4" ht="15" thickBot="1" x14ac:dyDescent="0.4">
      <c r="A23" s="32" t="s">
        <v>22</v>
      </c>
      <c r="B23" s="24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9</v>
      </c>
      <c r="B25" s="11">
        <v>21.04</v>
      </c>
    </row>
    <row r="26" spans="1:4" x14ac:dyDescent="0.35">
      <c r="A26" s="10" t="s">
        <v>31</v>
      </c>
      <c r="B26" s="11">
        <v>6.38</v>
      </c>
    </row>
    <row r="27" spans="1:4" x14ac:dyDescent="0.35">
      <c r="A27" s="10" t="s">
        <v>14</v>
      </c>
      <c r="B27" s="11">
        <v>6.3</v>
      </c>
    </row>
    <row r="28" spans="1:4" x14ac:dyDescent="0.35">
      <c r="A28" s="10" t="s">
        <v>6</v>
      </c>
      <c r="B28" s="11">
        <v>5.68</v>
      </c>
    </row>
  </sheetData>
  <mergeCells count="20">
    <mergeCell ref="A16:B16"/>
    <mergeCell ref="C16:D16"/>
    <mergeCell ref="A17:B17"/>
    <mergeCell ref="C17:D17"/>
    <mergeCell ref="A18:B18"/>
    <mergeCell ref="C18:D18"/>
    <mergeCell ref="A23:B23"/>
    <mergeCell ref="A20:B20"/>
    <mergeCell ref="A21:B21"/>
    <mergeCell ref="A19:B19"/>
    <mergeCell ref="C19:D19"/>
    <mergeCell ref="C20:D20"/>
    <mergeCell ref="C21:D21"/>
    <mergeCell ref="A14:B14"/>
    <mergeCell ref="C14:D14"/>
    <mergeCell ref="A15:B15"/>
    <mergeCell ref="C15:D15"/>
    <mergeCell ref="A1:D1"/>
    <mergeCell ref="A2:D2"/>
    <mergeCell ref="A13:D13"/>
  </mergeCells>
  <conditionalFormatting sqref="B24">
    <cfRule type="cellIs" dxfId="24" priority="1" stopIfTrue="1" operator="less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8"/>
  <sheetViews>
    <sheetView topLeftCell="A13" workbookViewId="0">
      <selection activeCell="I14" sqref="I14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8" t="s">
        <v>57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58</v>
      </c>
      <c r="B4" s="8" t="s">
        <v>59</v>
      </c>
      <c r="C4" s="8" t="s">
        <v>60</v>
      </c>
      <c r="D4" s="9">
        <v>0.21340000000000001</v>
      </c>
    </row>
    <row r="5" spans="1:4" x14ac:dyDescent="0.35">
      <c r="A5" s="8" t="s">
        <v>145</v>
      </c>
      <c r="B5" s="8" t="s">
        <v>146</v>
      </c>
      <c r="C5" s="8" t="s">
        <v>37</v>
      </c>
      <c r="D5" s="9">
        <v>0.17419999999999999</v>
      </c>
    </row>
    <row r="6" spans="1:4" x14ac:dyDescent="0.35">
      <c r="A6" s="8" t="s">
        <v>61</v>
      </c>
      <c r="B6" s="8" t="s">
        <v>62</v>
      </c>
      <c r="C6" s="8" t="s">
        <v>60</v>
      </c>
      <c r="D6" s="9">
        <v>0.16969999999999999</v>
      </c>
    </row>
    <row r="7" spans="1:4" ht="26" x14ac:dyDescent="0.35">
      <c r="A7" s="8" t="s">
        <v>63</v>
      </c>
      <c r="B7" s="8" t="s">
        <v>64</v>
      </c>
      <c r="C7" s="8" t="s">
        <v>53</v>
      </c>
      <c r="D7" s="9">
        <v>0.1124</v>
      </c>
    </row>
    <row r="8" spans="1:4" ht="26" x14ac:dyDescent="0.35">
      <c r="A8" s="8" t="s">
        <v>71</v>
      </c>
      <c r="B8" s="8" t="s">
        <v>65</v>
      </c>
      <c r="C8" s="8" t="s">
        <v>66</v>
      </c>
      <c r="D8" s="9">
        <v>5.7799999999999997E-2</v>
      </c>
    </row>
    <row r="9" spans="1:4" ht="26" x14ac:dyDescent="0.35">
      <c r="A9" s="8" t="s">
        <v>67</v>
      </c>
      <c r="B9" s="8" t="s">
        <v>68</v>
      </c>
      <c r="C9" s="8" t="s">
        <v>66</v>
      </c>
      <c r="D9" s="9">
        <v>4.3099999999999999E-2</v>
      </c>
    </row>
    <row r="10" spans="1:4" x14ac:dyDescent="0.35">
      <c r="A10" s="8" t="s">
        <v>69</v>
      </c>
      <c r="B10" s="8" t="s">
        <v>70</v>
      </c>
      <c r="C10" s="8" t="s">
        <v>60</v>
      </c>
      <c r="D10" s="9">
        <v>3.9899999999999998E-2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21" t="s">
        <v>18</v>
      </c>
      <c r="B15" s="22"/>
      <c r="C15" s="23" t="s">
        <v>19</v>
      </c>
      <c r="D15" s="24"/>
    </row>
    <row r="16" spans="1:4" ht="15" thickBot="1" x14ac:dyDescent="0.4">
      <c r="A16" s="25" t="str">
        <f>+'Def ETF'!A1</f>
        <v>PSU</v>
      </c>
      <c r="B16" s="25"/>
      <c r="C16" s="26">
        <v>0.57599999999999996</v>
      </c>
      <c r="D16" s="27"/>
    </row>
    <row r="17" spans="1:4" ht="15" thickBot="1" x14ac:dyDescent="0.4">
      <c r="A17" s="25" t="str">
        <f>+'Def ETF'!A3</f>
        <v>Kalyani</v>
      </c>
      <c r="B17" s="25"/>
      <c r="C17" s="26">
        <v>0.17419999999999999</v>
      </c>
      <c r="D17" s="27"/>
    </row>
    <row r="18" spans="1:4" ht="15" thickBot="1" x14ac:dyDescent="0.4">
      <c r="A18" s="35"/>
      <c r="B18" s="35"/>
      <c r="C18" s="26"/>
      <c r="D18" s="27"/>
    </row>
    <row r="19" spans="1:4" ht="15" thickBot="1" x14ac:dyDescent="0.4">
      <c r="A19" s="35"/>
      <c r="B19" s="35"/>
      <c r="C19" s="26"/>
      <c r="D19" s="27"/>
    </row>
    <row r="20" spans="1:4" ht="15" thickBot="1" x14ac:dyDescent="0.4">
      <c r="A20" s="35"/>
      <c r="B20" s="35"/>
      <c r="C20" s="26"/>
      <c r="D20" s="27"/>
    </row>
    <row r="21" spans="1:4" ht="15" thickBot="1" x14ac:dyDescent="0.4">
      <c r="A21" s="35"/>
      <c r="B21" s="35"/>
      <c r="C21" s="33"/>
      <c r="D21" s="34"/>
    </row>
    <row r="22" spans="1:4" ht="15" thickBot="1" x14ac:dyDescent="0.4"/>
    <row r="23" spans="1:4" ht="15" thickBot="1" x14ac:dyDescent="0.4">
      <c r="A23" s="32" t="s">
        <v>22</v>
      </c>
      <c r="B23" s="24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60</v>
      </c>
      <c r="B25" s="11">
        <v>57.65</v>
      </c>
    </row>
    <row r="26" spans="1:4" x14ac:dyDescent="0.35">
      <c r="A26" s="10" t="s">
        <v>37</v>
      </c>
      <c r="B26" s="11">
        <v>17.420000000000002</v>
      </c>
    </row>
    <row r="27" spans="1:4" x14ac:dyDescent="0.35">
      <c r="A27" s="10" t="s">
        <v>66</v>
      </c>
      <c r="B27" s="11">
        <v>11.42</v>
      </c>
    </row>
    <row r="28" spans="1:4" x14ac:dyDescent="0.35">
      <c r="A28" s="10" t="s">
        <v>53</v>
      </c>
      <c r="B28" s="11">
        <v>11.24</v>
      </c>
    </row>
  </sheetData>
  <mergeCells count="18"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6:B16"/>
    <mergeCell ref="C16:D16"/>
    <mergeCell ref="A23:B23"/>
    <mergeCell ref="A19:B19"/>
    <mergeCell ref="C19:D19"/>
    <mergeCell ref="A20:B20"/>
    <mergeCell ref="C20:D20"/>
    <mergeCell ref="A21:B21"/>
    <mergeCell ref="C21:D21"/>
  </mergeCells>
  <conditionalFormatting sqref="B24">
    <cfRule type="cellIs" dxfId="19" priority="1" stopIfTrue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80236-C2B0-4F57-B5C7-BB29C0947042}">
  <dimension ref="A1:B3"/>
  <sheetViews>
    <sheetView workbookViewId="0">
      <selection activeCell="K18" sqref="K18"/>
    </sheetView>
  </sheetViews>
  <sheetFormatPr defaultRowHeight="14.5" x14ac:dyDescent="0.35"/>
  <sheetData>
    <row r="1" spans="1:2" x14ac:dyDescent="0.35">
      <c r="A1" t="s">
        <v>257</v>
      </c>
      <c r="B1" s="20">
        <v>57.598240000000004</v>
      </c>
    </row>
    <row r="2" spans="1:2" x14ac:dyDescent="0.35">
      <c r="A2" t="s">
        <v>279</v>
      </c>
      <c r="B2" s="20">
        <v>24.892238000000003</v>
      </c>
    </row>
    <row r="3" spans="1:2" x14ac:dyDescent="0.35">
      <c r="A3" t="s">
        <v>280</v>
      </c>
      <c r="B3" s="20">
        <v>17.421659999999999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9"/>
  <sheetViews>
    <sheetView workbookViewId="0">
      <selection activeCell="D32" sqref="D32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8" t="s">
        <v>74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78</v>
      </c>
      <c r="B4" s="8" t="s">
        <v>219</v>
      </c>
      <c r="C4" s="8" t="s">
        <v>31</v>
      </c>
      <c r="D4" s="9">
        <v>0.1701</v>
      </c>
    </row>
    <row r="5" spans="1:4" x14ac:dyDescent="0.35">
      <c r="A5" s="8" t="s">
        <v>79</v>
      </c>
      <c r="B5" s="8" t="s">
        <v>80</v>
      </c>
      <c r="C5" s="8" t="s">
        <v>56</v>
      </c>
      <c r="D5" s="9">
        <v>0.1651</v>
      </c>
    </row>
    <row r="6" spans="1:4" x14ac:dyDescent="0.35">
      <c r="A6" s="8" t="s">
        <v>75</v>
      </c>
      <c r="B6" s="8" t="s">
        <v>76</v>
      </c>
      <c r="C6" s="8" t="s">
        <v>77</v>
      </c>
      <c r="D6" s="9">
        <v>0.158</v>
      </c>
    </row>
    <row r="7" spans="1:4" x14ac:dyDescent="0.35">
      <c r="A7" s="8" t="s">
        <v>81</v>
      </c>
      <c r="B7" s="8" t="s">
        <v>82</v>
      </c>
      <c r="C7" s="8" t="s">
        <v>83</v>
      </c>
      <c r="D7" s="9">
        <v>0.1573</v>
      </c>
    </row>
    <row r="8" spans="1:4" x14ac:dyDescent="0.35">
      <c r="A8" s="8" t="s">
        <v>84</v>
      </c>
      <c r="B8" s="8" t="s">
        <v>85</v>
      </c>
      <c r="C8" s="8" t="s">
        <v>86</v>
      </c>
      <c r="D8" s="9">
        <v>8.1199999999999994E-2</v>
      </c>
    </row>
    <row r="9" spans="1:4" x14ac:dyDescent="0.35">
      <c r="A9" s="8" t="s">
        <v>58</v>
      </c>
      <c r="B9" s="8" t="s">
        <v>59</v>
      </c>
      <c r="C9" s="8" t="s">
        <v>60</v>
      </c>
      <c r="D9" s="9">
        <v>7.1400000000000005E-2</v>
      </c>
    </row>
    <row r="10" spans="1:4" x14ac:dyDescent="0.35">
      <c r="A10" s="8" t="s">
        <v>244</v>
      </c>
      <c r="B10" s="8" t="s">
        <v>245</v>
      </c>
      <c r="C10" s="8" t="s">
        <v>246</v>
      </c>
      <c r="D10" s="9">
        <v>4.87E-2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21" t="s">
        <v>18</v>
      </c>
      <c r="B15" s="22"/>
      <c r="C15" s="23" t="s">
        <v>19</v>
      </c>
      <c r="D15" s="24"/>
    </row>
    <row r="16" spans="1:4" ht="15" thickBot="1" x14ac:dyDescent="0.4">
      <c r="A16" s="25" t="str">
        <f>+'Railway Index '!A1</f>
        <v>PSU</v>
      </c>
      <c r="B16" s="25"/>
      <c r="C16" s="26">
        <v>0.99909999999999999</v>
      </c>
      <c r="D16" s="27"/>
    </row>
    <row r="17" spans="1:4" ht="15" thickBot="1" x14ac:dyDescent="0.4">
      <c r="A17" s="35"/>
      <c r="B17" s="35"/>
      <c r="C17" s="26"/>
      <c r="D17" s="27"/>
    </row>
    <row r="18" spans="1:4" ht="15" thickBot="1" x14ac:dyDescent="0.4">
      <c r="A18" s="36"/>
      <c r="B18" s="36"/>
      <c r="C18" s="26"/>
      <c r="D18" s="27"/>
    </row>
    <row r="19" spans="1:4" ht="15" thickBot="1" x14ac:dyDescent="0.4">
      <c r="A19" s="35"/>
      <c r="B19" s="35"/>
      <c r="C19" s="26"/>
      <c r="D19" s="27"/>
    </row>
    <row r="20" spans="1:4" ht="15" thickBot="1" x14ac:dyDescent="0.4">
      <c r="A20" s="35"/>
      <c r="B20" s="35"/>
      <c r="C20" s="26"/>
      <c r="D20" s="27"/>
    </row>
    <row r="21" spans="1:4" ht="15" thickBot="1" x14ac:dyDescent="0.4">
      <c r="A21" s="35"/>
      <c r="B21" s="35"/>
      <c r="C21" s="26"/>
      <c r="D21" s="27"/>
    </row>
    <row r="22" spans="1:4" ht="15" thickBot="1" x14ac:dyDescent="0.4">
      <c r="A22" s="35"/>
      <c r="B22" s="35"/>
      <c r="C22" s="33"/>
      <c r="D22" s="34"/>
    </row>
    <row r="23" spans="1:4" ht="15" thickBot="1" x14ac:dyDescent="0.4"/>
    <row r="24" spans="1:4" ht="15" thickBot="1" x14ac:dyDescent="0.4">
      <c r="A24" s="32" t="s">
        <v>22</v>
      </c>
      <c r="B24" s="24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56</v>
      </c>
      <c r="B26" s="11">
        <v>23.44</v>
      </c>
    </row>
    <row r="27" spans="1:4" x14ac:dyDescent="0.35">
      <c r="A27" s="10" t="s">
        <v>31</v>
      </c>
      <c r="B27" s="11">
        <v>17.010000000000002</v>
      </c>
    </row>
    <row r="28" spans="1:4" x14ac:dyDescent="0.35">
      <c r="A28" s="10" t="s">
        <v>77</v>
      </c>
      <c r="B28" s="11">
        <v>15.8</v>
      </c>
    </row>
    <row r="29" spans="1:4" x14ac:dyDescent="0.35">
      <c r="A29" s="10" t="s">
        <v>83</v>
      </c>
      <c r="B29" s="11">
        <v>15.73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8" priority="1" stopIfTrue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61BAB-FC97-4507-81D7-DEE21DDB2309}">
  <dimension ref="A1:B1"/>
  <sheetViews>
    <sheetView workbookViewId="0">
      <selection activeCell="Q44" sqref="Q44"/>
    </sheetView>
  </sheetViews>
  <sheetFormatPr defaultRowHeight="14.5" x14ac:dyDescent="0.35"/>
  <sheetData>
    <row r="1" spans="1:2" x14ac:dyDescent="0.35">
      <c r="A1" t="s">
        <v>257</v>
      </c>
      <c r="B1" s="20">
        <v>99.909179999999992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9"/>
  <sheetViews>
    <sheetView workbookViewId="0">
      <selection activeCell="C17" sqref="C17:D17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8" t="s">
        <v>87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78</v>
      </c>
      <c r="B4" s="8" t="s">
        <v>219</v>
      </c>
      <c r="C4" s="8" t="s">
        <v>31</v>
      </c>
      <c r="D4" s="9">
        <v>0.16969999999999999</v>
      </c>
    </row>
    <row r="5" spans="1:4" x14ac:dyDescent="0.35">
      <c r="A5" s="8" t="s">
        <v>79</v>
      </c>
      <c r="B5" s="8" t="s">
        <v>80</v>
      </c>
      <c r="C5" s="8" t="s">
        <v>56</v>
      </c>
      <c r="D5" s="9">
        <v>0.16470000000000001</v>
      </c>
    </row>
    <row r="6" spans="1:4" x14ac:dyDescent="0.35">
      <c r="A6" s="8" t="s">
        <v>75</v>
      </c>
      <c r="B6" s="8" t="s">
        <v>76</v>
      </c>
      <c r="C6" s="8" t="s">
        <v>77</v>
      </c>
      <c r="D6" s="9">
        <v>0.15759999999999999</v>
      </c>
    </row>
    <row r="7" spans="1:4" x14ac:dyDescent="0.35">
      <c r="A7" s="8" t="s">
        <v>81</v>
      </c>
      <c r="B7" s="8" t="s">
        <v>82</v>
      </c>
      <c r="C7" s="8" t="s">
        <v>83</v>
      </c>
      <c r="D7" s="9">
        <v>0.15690000000000001</v>
      </c>
    </row>
    <row r="8" spans="1:4" x14ac:dyDescent="0.35">
      <c r="A8" s="8" t="s">
        <v>84</v>
      </c>
      <c r="B8" s="8" t="s">
        <v>85</v>
      </c>
      <c r="C8" s="8" t="s">
        <v>86</v>
      </c>
      <c r="D8" s="9">
        <v>8.1000000000000003E-2</v>
      </c>
    </row>
    <row r="9" spans="1:4" x14ac:dyDescent="0.35">
      <c r="A9" s="8" t="s">
        <v>58</v>
      </c>
      <c r="B9" s="8" t="s">
        <v>59</v>
      </c>
      <c r="C9" s="8" t="s">
        <v>60</v>
      </c>
      <c r="D9" s="9">
        <v>7.1300000000000002E-2</v>
      </c>
    </row>
    <row r="10" spans="1:4" x14ac:dyDescent="0.35">
      <c r="A10" s="8" t="s">
        <v>244</v>
      </c>
      <c r="B10" s="8" t="s">
        <v>245</v>
      </c>
      <c r="C10" s="8" t="s">
        <v>246</v>
      </c>
      <c r="D10" s="9">
        <v>4.8599999999999997E-2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21" t="s">
        <v>18</v>
      </c>
      <c r="B15" s="22"/>
      <c r="C15" s="23" t="s">
        <v>19</v>
      </c>
      <c r="D15" s="24"/>
    </row>
    <row r="16" spans="1:4" ht="15" thickBot="1" x14ac:dyDescent="0.4">
      <c r="A16" s="25" t="str">
        <f>+'Railway ETF'!A1</f>
        <v>PSU</v>
      </c>
      <c r="B16" s="25"/>
      <c r="C16" s="26">
        <v>0.99570000000000003</v>
      </c>
      <c r="D16" s="27"/>
    </row>
    <row r="17" spans="1:4" ht="15" thickBot="1" x14ac:dyDescent="0.4">
      <c r="A17" s="35"/>
      <c r="B17" s="35"/>
      <c r="C17" s="26"/>
      <c r="D17" s="27"/>
    </row>
    <row r="18" spans="1:4" ht="15" thickBot="1" x14ac:dyDescent="0.4">
      <c r="A18" s="36"/>
      <c r="B18" s="36"/>
      <c r="C18" s="26"/>
      <c r="D18" s="27"/>
    </row>
    <row r="19" spans="1:4" ht="15" thickBot="1" x14ac:dyDescent="0.4">
      <c r="A19" s="35"/>
      <c r="B19" s="35"/>
      <c r="C19" s="26"/>
      <c r="D19" s="27"/>
    </row>
    <row r="20" spans="1:4" ht="15" thickBot="1" x14ac:dyDescent="0.4">
      <c r="A20" s="35"/>
      <c r="B20" s="35"/>
      <c r="C20" s="26"/>
      <c r="D20" s="27"/>
    </row>
    <row r="21" spans="1:4" ht="15" thickBot="1" x14ac:dyDescent="0.4">
      <c r="A21" s="35"/>
      <c r="B21" s="35"/>
      <c r="C21" s="26"/>
      <c r="D21" s="27"/>
    </row>
    <row r="22" spans="1:4" ht="15" thickBot="1" x14ac:dyDescent="0.4">
      <c r="A22" s="35"/>
      <c r="B22" s="35"/>
      <c r="C22" s="33"/>
      <c r="D22" s="34"/>
    </row>
    <row r="23" spans="1:4" ht="15" thickBot="1" x14ac:dyDescent="0.4"/>
    <row r="24" spans="1:4" ht="15" thickBot="1" x14ac:dyDescent="0.4">
      <c r="A24" s="32" t="s">
        <v>22</v>
      </c>
      <c r="B24" s="24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56</v>
      </c>
      <c r="B26" s="11">
        <v>23.39</v>
      </c>
    </row>
    <row r="27" spans="1:4" x14ac:dyDescent="0.35">
      <c r="A27" s="10" t="s">
        <v>31</v>
      </c>
      <c r="B27" s="11">
        <v>16.97</v>
      </c>
    </row>
    <row r="28" spans="1:4" x14ac:dyDescent="0.35">
      <c r="A28" s="10" t="s">
        <v>77</v>
      </c>
      <c r="B28" s="11">
        <v>15.76</v>
      </c>
    </row>
    <row r="29" spans="1:4" x14ac:dyDescent="0.35">
      <c r="A29" s="10" t="s">
        <v>83</v>
      </c>
      <c r="B29" s="11">
        <v>15.69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7" priority="1" stopIfTrue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E9C0B-191B-454A-850F-642EAD393DEF}">
  <dimension ref="A1:B1"/>
  <sheetViews>
    <sheetView workbookViewId="0">
      <selection activeCell="K19" sqref="K19"/>
    </sheetView>
  </sheetViews>
  <sheetFormatPr defaultRowHeight="14.5" x14ac:dyDescent="0.35"/>
  <sheetData>
    <row r="1" spans="1:2" x14ac:dyDescent="0.35">
      <c r="A1" t="s">
        <v>257</v>
      </c>
      <c r="B1" s="20">
        <v>99.567713999999995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9"/>
  <sheetViews>
    <sheetView topLeftCell="A15" workbookViewId="0">
      <selection activeCell="B27" sqref="B27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8" t="s">
        <v>88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8.0299999999999996E-2</v>
      </c>
    </row>
    <row r="5" spans="1:4" x14ac:dyDescent="0.35">
      <c r="A5" s="8" t="s">
        <v>10</v>
      </c>
      <c r="B5" s="8" t="s">
        <v>11</v>
      </c>
      <c r="C5" s="8" t="s">
        <v>9</v>
      </c>
      <c r="D5" s="9">
        <v>5.8200000000000002E-2</v>
      </c>
    </row>
    <row r="6" spans="1:4" x14ac:dyDescent="0.35">
      <c r="A6" s="8" t="s">
        <v>4</v>
      </c>
      <c r="B6" s="8" t="s">
        <v>5</v>
      </c>
      <c r="C6" s="8" t="s">
        <v>6</v>
      </c>
      <c r="D6" s="9">
        <v>5.5599999999999997E-2</v>
      </c>
    </row>
    <row r="7" spans="1:4" x14ac:dyDescent="0.35">
      <c r="A7" s="8" t="s">
        <v>38</v>
      </c>
      <c r="B7" s="8" t="s">
        <v>39</v>
      </c>
      <c r="C7" s="8" t="s">
        <v>40</v>
      </c>
      <c r="D7" s="9">
        <v>3.09E-2</v>
      </c>
    </row>
    <row r="8" spans="1:4" x14ac:dyDescent="0.35">
      <c r="A8" s="8" t="s">
        <v>54</v>
      </c>
      <c r="B8" s="8" t="s">
        <v>55</v>
      </c>
      <c r="C8" s="8" t="s">
        <v>56</v>
      </c>
      <c r="D8" s="9">
        <v>2.9700000000000001E-2</v>
      </c>
    </row>
    <row r="9" spans="1:4" x14ac:dyDescent="0.35">
      <c r="A9" s="8" t="s">
        <v>102</v>
      </c>
      <c r="B9" s="8" t="s">
        <v>103</v>
      </c>
      <c r="C9" s="8" t="s">
        <v>9</v>
      </c>
      <c r="D9" s="9">
        <v>2.9499999999999998E-2</v>
      </c>
    </row>
    <row r="10" spans="1:4" x14ac:dyDescent="0.35">
      <c r="A10" s="8" t="s">
        <v>12</v>
      </c>
      <c r="B10" s="8" t="s">
        <v>13</v>
      </c>
      <c r="C10" s="8" t="s">
        <v>14</v>
      </c>
      <c r="D10" s="9">
        <v>2.69E-2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21" t="s">
        <v>18</v>
      </c>
      <c r="B15" s="22"/>
      <c r="C15" s="23" t="s">
        <v>19</v>
      </c>
      <c r="D15" s="24"/>
    </row>
    <row r="16" spans="1:4" ht="15" thickBot="1" x14ac:dyDescent="0.4">
      <c r="A16" s="25" t="str">
        <f>+'200 ETF'!A1</f>
        <v>PSU</v>
      </c>
      <c r="B16" s="25"/>
      <c r="C16" s="26">
        <v>9.9500000000000005E-2</v>
      </c>
      <c r="D16" s="27"/>
    </row>
    <row r="17" spans="1:4" ht="15" thickBot="1" x14ac:dyDescent="0.4">
      <c r="A17" s="25" t="str">
        <f>+'200 ETF'!A2</f>
        <v>HDFC</v>
      </c>
      <c r="B17" s="25"/>
      <c r="C17" s="26">
        <v>8.7999999999999995E-2</v>
      </c>
      <c r="D17" s="27"/>
    </row>
    <row r="18" spans="1:4" ht="15" thickBot="1" x14ac:dyDescent="0.4">
      <c r="A18" s="25" t="str">
        <f>+'200 ETF'!A3</f>
        <v>Tata</v>
      </c>
      <c r="B18" s="25"/>
      <c r="C18" s="26">
        <v>6.3E-2</v>
      </c>
      <c r="D18" s="27"/>
    </row>
    <row r="19" spans="1:4" ht="15" thickBot="1" x14ac:dyDescent="0.4">
      <c r="A19" s="25" t="str">
        <f>+'200 ETF'!A4</f>
        <v>ICICI</v>
      </c>
      <c r="B19" s="25"/>
      <c r="C19" s="26">
        <v>6.0900000000000003E-2</v>
      </c>
      <c r="D19" s="27"/>
    </row>
    <row r="20" spans="1:4" ht="15" thickBot="1" x14ac:dyDescent="0.4">
      <c r="A20" s="25" t="str">
        <f>+'200 ETF'!A5</f>
        <v>Mukesh Ambani</v>
      </c>
      <c r="B20" s="25"/>
      <c r="C20" s="26">
        <v>6.0600000000000001E-2</v>
      </c>
      <c r="D20" s="27"/>
    </row>
    <row r="21" spans="1:4" ht="15" thickBot="1" x14ac:dyDescent="0.4">
      <c r="A21" s="25" t="str">
        <f>+'200 ETF'!A6</f>
        <v>PSU - SBI</v>
      </c>
      <c r="B21" s="25"/>
      <c r="C21" s="26">
        <v>3.6200000000000003E-2</v>
      </c>
      <c r="D21" s="27"/>
    </row>
    <row r="22" spans="1:4" ht="15" thickBot="1" x14ac:dyDescent="0.4">
      <c r="A22" s="25" t="str">
        <f>+'200 ETF'!A7</f>
        <v>Bharti</v>
      </c>
      <c r="B22" s="25"/>
      <c r="C22" s="33">
        <v>3.5099999999999999E-2</v>
      </c>
      <c r="D22" s="34"/>
    </row>
    <row r="23" spans="1:4" ht="15" thickBot="1" x14ac:dyDescent="0.4"/>
    <row r="24" spans="1:4" ht="15" thickBot="1" x14ac:dyDescent="0.4">
      <c r="A24" s="32" t="s">
        <v>22</v>
      </c>
      <c r="B24" s="24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24.07</v>
      </c>
    </row>
    <row r="27" spans="1:4" x14ac:dyDescent="0.35">
      <c r="A27" s="10" t="s">
        <v>14</v>
      </c>
      <c r="B27" s="11">
        <v>7.19</v>
      </c>
    </row>
    <row r="28" spans="1:4" x14ac:dyDescent="0.35">
      <c r="A28" s="10" t="s">
        <v>6</v>
      </c>
      <c r="B28" s="11">
        <v>6.66</v>
      </c>
    </row>
    <row r="29" spans="1:4" x14ac:dyDescent="0.35">
      <c r="A29" s="10" t="s">
        <v>31</v>
      </c>
      <c r="B29" s="11">
        <v>6.11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6" priority="1" stopIfTrue="1" operator="lessThan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0180F-4907-4DFB-A29B-43BFBE35B4F2}">
  <dimension ref="A1:B7"/>
  <sheetViews>
    <sheetView workbookViewId="0">
      <selection activeCell="C26" sqref="C26"/>
    </sheetView>
  </sheetViews>
  <sheetFormatPr defaultRowHeight="14.5" x14ac:dyDescent="0.35"/>
  <sheetData>
    <row r="1" spans="1:2" x14ac:dyDescent="0.35">
      <c r="A1" t="s">
        <v>257</v>
      </c>
      <c r="B1" s="20">
        <v>9.9506630000000005</v>
      </c>
    </row>
    <row r="2" spans="1:2" x14ac:dyDescent="0.35">
      <c r="A2" t="s">
        <v>258</v>
      </c>
      <c r="B2" s="20">
        <v>8.8032769999999996</v>
      </c>
    </row>
    <row r="3" spans="1:2" x14ac:dyDescent="0.35">
      <c r="A3" t="s">
        <v>259</v>
      </c>
      <c r="B3" s="20">
        <v>6.2995659999999996</v>
      </c>
    </row>
    <row r="4" spans="1:2" x14ac:dyDescent="0.35">
      <c r="A4" t="s">
        <v>260</v>
      </c>
      <c r="B4" s="20">
        <v>6.093369</v>
      </c>
    </row>
    <row r="5" spans="1:2" x14ac:dyDescent="0.35">
      <c r="A5" t="s">
        <v>261</v>
      </c>
      <c r="B5" s="20">
        <v>6.0574069999999995</v>
      </c>
    </row>
    <row r="6" spans="1:2" x14ac:dyDescent="0.35">
      <c r="A6" t="s">
        <v>262</v>
      </c>
      <c r="B6" s="20">
        <v>3.6239369999999997</v>
      </c>
    </row>
    <row r="7" spans="1:2" x14ac:dyDescent="0.35">
      <c r="A7" t="s">
        <v>263</v>
      </c>
      <c r="B7" s="20">
        <v>3.5132889999999999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9"/>
  <sheetViews>
    <sheetView workbookViewId="0">
      <selection activeCell="E44" sqref="E44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91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179</v>
      </c>
      <c r="B4" s="8" t="s">
        <v>180</v>
      </c>
      <c r="C4" s="8" t="s">
        <v>31</v>
      </c>
      <c r="D4" s="9">
        <v>5.4199999999999998E-2</v>
      </c>
    </row>
    <row r="5" spans="1:4" x14ac:dyDescent="0.35">
      <c r="A5" s="8" t="s">
        <v>181</v>
      </c>
      <c r="B5" s="8" t="s">
        <v>182</v>
      </c>
      <c r="C5" s="8" t="s">
        <v>48</v>
      </c>
      <c r="D5" s="9">
        <v>5.3499999999999999E-2</v>
      </c>
    </row>
    <row r="6" spans="1:4" x14ac:dyDescent="0.35">
      <c r="A6" s="8" t="s">
        <v>99</v>
      </c>
      <c r="B6" s="8" t="s">
        <v>100</v>
      </c>
      <c r="C6" s="8" t="s">
        <v>31</v>
      </c>
      <c r="D6" s="9">
        <v>4.9399999999999999E-2</v>
      </c>
    </row>
    <row r="7" spans="1:4" x14ac:dyDescent="0.35">
      <c r="A7" s="8" t="s">
        <v>51</v>
      </c>
      <c r="B7" s="8" t="s">
        <v>52</v>
      </c>
      <c r="C7" s="8" t="s">
        <v>48</v>
      </c>
      <c r="D7" s="9">
        <v>4.65E-2</v>
      </c>
    </row>
    <row r="8" spans="1:4" x14ac:dyDescent="0.35">
      <c r="A8" s="8" t="s">
        <v>193</v>
      </c>
      <c r="B8" s="8" t="s">
        <v>194</v>
      </c>
      <c r="C8" s="8" t="s">
        <v>195</v>
      </c>
      <c r="D8" s="9">
        <v>4.5699999999999998E-2</v>
      </c>
    </row>
    <row r="9" spans="1:4" x14ac:dyDescent="0.35">
      <c r="A9" s="8" t="s">
        <v>49</v>
      </c>
      <c r="B9" s="8" t="s">
        <v>50</v>
      </c>
      <c r="C9" s="8" t="s">
        <v>48</v>
      </c>
      <c r="D9" s="9">
        <v>4.4299999999999999E-2</v>
      </c>
    </row>
    <row r="10" spans="1:4" x14ac:dyDescent="0.35">
      <c r="A10" s="8" t="s">
        <v>38</v>
      </c>
      <c r="B10" s="8" t="s">
        <v>39</v>
      </c>
      <c r="C10" s="8" t="s">
        <v>40</v>
      </c>
      <c r="D10" s="9">
        <v>4.4299999999999999E-2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21" t="s">
        <v>18</v>
      </c>
      <c r="B15" s="22"/>
      <c r="C15" s="23" t="s">
        <v>19</v>
      </c>
      <c r="D15" s="24"/>
    </row>
    <row r="16" spans="1:4" ht="15" thickBot="1" x14ac:dyDescent="0.4">
      <c r="A16" s="25" t="str">
        <f>+'Mom 50 ETF'!A1</f>
        <v>Birla Aditya</v>
      </c>
      <c r="B16" s="25"/>
      <c r="C16" s="26">
        <v>6.1699999999999998E-2</v>
      </c>
      <c r="D16" s="27"/>
    </row>
    <row r="17" spans="1:4" ht="15" thickBot="1" x14ac:dyDescent="0.4">
      <c r="A17" s="25" t="str">
        <f>+'Mom 50 ETF'!A2</f>
        <v>Mahindra &amp; Mahindra</v>
      </c>
      <c r="B17" s="25"/>
      <c r="C17" s="26">
        <v>5.7299999999999997E-2</v>
      </c>
      <c r="D17" s="27"/>
    </row>
    <row r="18" spans="1:4" ht="15" thickBot="1" x14ac:dyDescent="0.4">
      <c r="A18" s="25" t="str">
        <f>+'Mom 50 ETF'!A3</f>
        <v>Shriram Transport</v>
      </c>
      <c r="B18" s="25"/>
      <c r="C18" s="26">
        <v>5.4199999999999998E-2</v>
      </c>
      <c r="D18" s="27"/>
    </row>
    <row r="19" spans="1:4" ht="15" thickBot="1" x14ac:dyDescent="0.4">
      <c r="A19" s="25" t="str">
        <f>+'Mom 50 ETF'!A4</f>
        <v>Eicher</v>
      </c>
      <c r="B19" s="25"/>
      <c r="C19" s="26">
        <v>5.3499999999999999E-2</v>
      </c>
      <c r="D19" s="27"/>
    </row>
    <row r="20" spans="1:4" ht="15" thickBot="1" x14ac:dyDescent="0.4">
      <c r="A20" s="25" t="str">
        <f>+'Mom 50 ETF'!A5</f>
        <v>Bajaj</v>
      </c>
      <c r="B20" s="25"/>
      <c r="C20" s="26">
        <v>4.9399999999999999E-2</v>
      </c>
      <c r="D20" s="27"/>
    </row>
    <row r="21" spans="1:4" ht="15" thickBot="1" x14ac:dyDescent="0.4">
      <c r="A21" s="25" t="str">
        <f>+'Mom 50 ETF'!A6</f>
        <v>Maruti Suzuki - MNC</v>
      </c>
      <c r="B21" s="25"/>
      <c r="C21" s="26">
        <v>4.4299999999999999E-2</v>
      </c>
      <c r="D21" s="27"/>
    </row>
    <row r="22" spans="1:4" ht="15" thickBot="1" x14ac:dyDescent="0.4">
      <c r="A22" s="25" t="str">
        <f>+'Mom 50 ETF'!A7</f>
        <v>Bharti</v>
      </c>
      <c r="B22" s="25"/>
      <c r="C22" s="33">
        <v>4.4299999999999999E-2</v>
      </c>
      <c r="D22" s="34"/>
    </row>
    <row r="23" spans="1:4" ht="15" thickBot="1" x14ac:dyDescent="0.4"/>
    <row r="24" spans="1:4" ht="15" thickBot="1" x14ac:dyDescent="0.4">
      <c r="A24" s="32" t="s">
        <v>22</v>
      </c>
      <c r="B24" s="24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48</v>
      </c>
      <c r="B26" s="11">
        <v>22.1</v>
      </c>
    </row>
    <row r="27" spans="1:4" x14ac:dyDescent="0.35">
      <c r="A27" s="10" t="s">
        <v>31</v>
      </c>
      <c r="B27" s="11">
        <v>20.53</v>
      </c>
    </row>
    <row r="28" spans="1:4" x14ac:dyDescent="0.35">
      <c r="A28" s="10" t="s">
        <v>9</v>
      </c>
      <c r="B28" s="11">
        <v>12.08</v>
      </c>
    </row>
    <row r="29" spans="1:4" x14ac:dyDescent="0.35">
      <c r="A29" s="10" t="s">
        <v>32</v>
      </c>
      <c r="B29" s="11">
        <v>6.53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5" priority="1" stopIfTrue="1" operator="lessThan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142DF-303E-474E-A884-C245F76BDB42}">
  <dimension ref="A1:B7"/>
  <sheetViews>
    <sheetView workbookViewId="0">
      <selection activeCell="K20" sqref="K20"/>
    </sheetView>
  </sheetViews>
  <sheetFormatPr defaultRowHeight="14.5" x14ac:dyDescent="0.35"/>
  <sheetData>
    <row r="1" spans="1:2" x14ac:dyDescent="0.35">
      <c r="A1" t="s">
        <v>281</v>
      </c>
      <c r="B1" s="20">
        <v>6.1747640000000006</v>
      </c>
    </row>
    <row r="2" spans="1:2" x14ac:dyDescent="0.35">
      <c r="A2" t="s">
        <v>274</v>
      </c>
      <c r="B2" s="20">
        <v>5.7308679999999992</v>
      </c>
    </row>
    <row r="3" spans="1:2" x14ac:dyDescent="0.35">
      <c r="A3" t="s">
        <v>282</v>
      </c>
      <c r="B3" s="20">
        <v>5.4195229999999999</v>
      </c>
    </row>
    <row r="4" spans="1:2" x14ac:dyDescent="0.35">
      <c r="A4" t="s">
        <v>278</v>
      </c>
      <c r="B4" s="20">
        <v>5.3471630000000001</v>
      </c>
    </row>
    <row r="5" spans="1:2" x14ac:dyDescent="0.35">
      <c r="A5" t="s">
        <v>277</v>
      </c>
      <c r="B5" s="20">
        <v>4.9381259999999996</v>
      </c>
    </row>
    <row r="6" spans="1:2" x14ac:dyDescent="0.35">
      <c r="A6" t="s">
        <v>275</v>
      </c>
      <c r="B6" s="20">
        <v>4.4345800000000004</v>
      </c>
    </row>
    <row r="7" spans="1:2" x14ac:dyDescent="0.35">
      <c r="A7" t="s">
        <v>263</v>
      </c>
      <c r="B7" s="20">
        <v>4.4254879999999996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AF928-FBEF-4CF4-8A22-26F2723FE1B6}">
  <dimension ref="A1:B7"/>
  <sheetViews>
    <sheetView workbookViewId="0">
      <selection activeCell="M19" sqref="M19"/>
    </sheetView>
  </sheetViews>
  <sheetFormatPr defaultRowHeight="14.5" x14ac:dyDescent="0.35"/>
  <sheetData>
    <row r="1" spans="1:2" x14ac:dyDescent="0.35">
      <c r="A1" t="s">
        <v>257</v>
      </c>
      <c r="B1" s="20">
        <v>9.5467439999999986</v>
      </c>
    </row>
    <row r="2" spans="1:2" x14ac:dyDescent="0.35">
      <c r="A2" t="s">
        <v>258</v>
      </c>
      <c r="B2" s="20">
        <v>7.3788330000000002</v>
      </c>
    </row>
    <row r="3" spans="1:2" x14ac:dyDescent="0.35">
      <c r="A3" t="s">
        <v>259</v>
      </c>
      <c r="B3" s="20">
        <v>5.4179340000000007</v>
      </c>
    </row>
    <row r="4" spans="1:2" x14ac:dyDescent="0.35">
      <c r="A4" t="s">
        <v>260</v>
      </c>
      <c r="B4" s="20">
        <v>5.2335550000000008</v>
      </c>
    </row>
    <row r="5" spans="1:2" x14ac:dyDescent="0.35">
      <c r="A5" t="s">
        <v>261</v>
      </c>
      <c r="B5" s="20">
        <v>5.0929890000000011</v>
      </c>
    </row>
    <row r="6" spans="1:2" x14ac:dyDescent="0.35">
      <c r="A6" t="s">
        <v>262</v>
      </c>
      <c r="B6" s="20">
        <v>3.0374129999999999</v>
      </c>
    </row>
    <row r="7" spans="1:2" x14ac:dyDescent="0.35">
      <c r="A7" t="s">
        <v>263</v>
      </c>
      <c r="B7" s="20">
        <v>2.9451170000000002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9"/>
  <sheetViews>
    <sheetView topLeftCell="A12" workbookViewId="0">
      <selection activeCell="B26" sqref="B26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101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99</v>
      </c>
      <c r="B4" s="8" t="s">
        <v>100</v>
      </c>
      <c r="C4" s="8" t="s">
        <v>31</v>
      </c>
      <c r="D4" s="9">
        <v>4.9799999999999997E-2</v>
      </c>
    </row>
    <row r="5" spans="1:4" x14ac:dyDescent="0.35">
      <c r="A5" s="8" t="s">
        <v>128</v>
      </c>
      <c r="B5" s="8" t="s">
        <v>129</v>
      </c>
      <c r="C5" s="8" t="s">
        <v>86</v>
      </c>
      <c r="D5" s="9">
        <v>4.9000000000000002E-2</v>
      </c>
    </row>
    <row r="6" spans="1:4" x14ac:dyDescent="0.35">
      <c r="A6" s="8" t="s">
        <v>185</v>
      </c>
      <c r="B6" s="8" t="s">
        <v>186</v>
      </c>
      <c r="C6" s="8" t="s">
        <v>187</v>
      </c>
      <c r="D6" s="9">
        <v>4.6800000000000001E-2</v>
      </c>
    </row>
    <row r="7" spans="1:4" x14ac:dyDescent="0.35">
      <c r="A7" s="8" t="s">
        <v>49</v>
      </c>
      <c r="B7" s="8" t="s">
        <v>50</v>
      </c>
      <c r="C7" s="8" t="s">
        <v>48</v>
      </c>
      <c r="D7" s="9">
        <v>4.4699999999999997E-2</v>
      </c>
    </row>
    <row r="8" spans="1:4" x14ac:dyDescent="0.35">
      <c r="A8" s="8" t="s">
        <v>38</v>
      </c>
      <c r="B8" s="8" t="s">
        <v>39</v>
      </c>
      <c r="C8" s="8" t="s">
        <v>40</v>
      </c>
      <c r="D8" s="9">
        <v>4.4600000000000001E-2</v>
      </c>
    </row>
    <row r="9" spans="1:4" x14ac:dyDescent="0.35">
      <c r="A9" s="8" t="s">
        <v>125</v>
      </c>
      <c r="B9" s="8" t="s">
        <v>126</v>
      </c>
      <c r="C9" s="8" t="s">
        <v>35</v>
      </c>
      <c r="D9" s="9">
        <v>4.3299999999999998E-2</v>
      </c>
    </row>
    <row r="10" spans="1:4" x14ac:dyDescent="0.35">
      <c r="A10" s="8" t="s">
        <v>183</v>
      </c>
      <c r="B10" s="8" t="s">
        <v>184</v>
      </c>
      <c r="C10" s="8" t="s">
        <v>14</v>
      </c>
      <c r="D10" s="9">
        <v>4.02E-2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21" t="s">
        <v>18</v>
      </c>
      <c r="B15" s="22"/>
      <c r="C15" s="23" t="s">
        <v>19</v>
      </c>
      <c r="D15" s="24"/>
    </row>
    <row r="16" spans="1:4" ht="15" thickBot="1" x14ac:dyDescent="0.4">
      <c r="A16" s="25" t="str">
        <f>+'Low vol 50'!A1</f>
        <v>PSU</v>
      </c>
      <c r="B16" s="25"/>
      <c r="C16" s="26">
        <v>0.16639999999999999</v>
      </c>
      <c r="D16" s="27"/>
    </row>
    <row r="17" spans="1:4" ht="15" thickBot="1" x14ac:dyDescent="0.4">
      <c r="A17" s="25" t="str">
        <f>+'Low vol 50'!A2</f>
        <v>Bajaj</v>
      </c>
      <c r="B17" s="25"/>
      <c r="C17" s="26">
        <v>8.77E-2</v>
      </c>
      <c r="D17" s="27"/>
    </row>
    <row r="18" spans="1:4" ht="15" thickBot="1" x14ac:dyDescent="0.4">
      <c r="A18" s="25" t="str">
        <f>+'Low vol 50'!A3</f>
        <v>Tata</v>
      </c>
      <c r="B18" s="25"/>
      <c r="C18" s="26">
        <v>6.6100000000000006E-2</v>
      </c>
      <c r="D18" s="27"/>
    </row>
    <row r="19" spans="1:4" ht="15" thickBot="1" x14ac:dyDescent="0.4">
      <c r="A19" s="25" t="str">
        <f>+'Low vol 50'!A4</f>
        <v>Maruti Suzuki - MNC</v>
      </c>
      <c r="B19" s="25"/>
      <c r="C19" s="26">
        <v>4.4699999999999997E-2</v>
      </c>
      <c r="D19" s="27"/>
    </row>
    <row r="20" spans="1:4" ht="15" thickBot="1" x14ac:dyDescent="0.4">
      <c r="A20" s="25" t="str">
        <f>+'Low vol 50'!A5</f>
        <v>Bharti</v>
      </c>
      <c r="B20" s="25"/>
      <c r="C20" s="26">
        <v>4.4600000000000001E-2</v>
      </c>
      <c r="D20" s="27"/>
    </row>
    <row r="21" spans="1:4" ht="15" thickBot="1" x14ac:dyDescent="0.4">
      <c r="A21" s="25" t="str">
        <f>+'Low vol 50'!A6</f>
        <v>Asian Paints</v>
      </c>
      <c r="B21" s="25"/>
      <c r="C21" s="26">
        <v>4.3299999999999998E-2</v>
      </c>
      <c r="D21" s="27"/>
    </row>
    <row r="22" spans="1:4" ht="15" thickBot="1" x14ac:dyDescent="0.4">
      <c r="A22" s="25" t="str">
        <f>+'Low vol 50'!A7</f>
        <v>Eicher</v>
      </c>
      <c r="B22" s="25"/>
      <c r="C22" s="33">
        <v>3.8199999999999998E-2</v>
      </c>
      <c r="D22" s="34"/>
    </row>
    <row r="23" spans="1:4" ht="15" thickBot="1" x14ac:dyDescent="0.4"/>
    <row r="24" spans="1:4" ht="15" thickBot="1" x14ac:dyDescent="0.4">
      <c r="A24" s="32" t="s">
        <v>22</v>
      </c>
      <c r="B24" s="24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48</v>
      </c>
      <c r="B26" s="11">
        <v>16.52</v>
      </c>
    </row>
    <row r="27" spans="1:4" x14ac:dyDescent="0.35">
      <c r="A27" s="10" t="s">
        <v>36</v>
      </c>
      <c r="B27" s="11">
        <v>9.18</v>
      </c>
    </row>
    <row r="28" spans="1:4" x14ac:dyDescent="0.35">
      <c r="A28" s="10" t="s">
        <v>14</v>
      </c>
      <c r="B28" s="11">
        <v>8.19</v>
      </c>
    </row>
    <row r="29" spans="1:4" x14ac:dyDescent="0.35">
      <c r="A29" s="10" t="s">
        <v>98</v>
      </c>
      <c r="B29" s="11">
        <v>8.1300000000000008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4" priority="1" stopIfTrue="1" operator="lessThan">
      <formula>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C24A4-5B57-433A-BDED-C93BD6224E1D}">
  <dimension ref="A1:B7"/>
  <sheetViews>
    <sheetView workbookViewId="0">
      <selection activeCell="K14" sqref="K14"/>
    </sheetView>
  </sheetViews>
  <sheetFormatPr defaultRowHeight="14.5" x14ac:dyDescent="0.35"/>
  <sheetData>
    <row r="1" spans="1:2" x14ac:dyDescent="0.35">
      <c r="A1" t="s">
        <v>257</v>
      </c>
      <c r="B1" s="20">
        <v>16.639108</v>
      </c>
    </row>
    <row r="2" spans="1:2" x14ac:dyDescent="0.35">
      <c r="A2" t="s">
        <v>277</v>
      </c>
      <c r="B2" s="20">
        <v>8.7716829999999995</v>
      </c>
    </row>
    <row r="3" spans="1:2" x14ac:dyDescent="0.35">
      <c r="A3" t="s">
        <v>259</v>
      </c>
      <c r="B3" s="20">
        <v>6.6124520000000002</v>
      </c>
    </row>
    <row r="4" spans="1:2" x14ac:dyDescent="0.35">
      <c r="A4" t="s">
        <v>275</v>
      </c>
      <c r="B4" s="20">
        <v>4.4655269999999998</v>
      </c>
    </row>
    <row r="5" spans="1:2" x14ac:dyDescent="0.35">
      <c r="A5" t="s">
        <v>263</v>
      </c>
      <c r="B5" s="20">
        <v>4.4648539999999999</v>
      </c>
    </row>
    <row r="6" spans="1:2" x14ac:dyDescent="0.35">
      <c r="A6" t="s">
        <v>273</v>
      </c>
      <c r="B6" s="20">
        <v>4.3272589999999997</v>
      </c>
    </row>
    <row r="7" spans="1:2" x14ac:dyDescent="0.35">
      <c r="A7" t="s">
        <v>278</v>
      </c>
      <c r="B7" s="20">
        <v>3.8239839999999998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9"/>
  <sheetViews>
    <sheetView workbookViewId="0">
      <selection activeCell="E34" sqref="E34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122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45</v>
      </c>
      <c r="B4" s="8" t="s">
        <v>90</v>
      </c>
      <c r="C4" s="8" t="s">
        <v>46</v>
      </c>
      <c r="D4" s="9">
        <v>0.20949999999999999</v>
      </c>
    </row>
    <row r="5" spans="1:4" ht="26" x14ac:dyDescent="0.35">
      <c r="A5" s="8" t="s">
        <v>111</v>
      </c>
      <c r="B5" s="8" t="s">
        <v>112</v>
      </c>
      <c r="C5" s="8" t="s">
        <v>113</v>
      </c>
      <c r="D5" s="9">
        <v>0.13289999999999999</v>
      </c>
    </row>
    <row r="6" spans="1:4" ht="26" x14ac:dyDescent="0.35">
      <c r="A6" s="8" t="s">
        <v>116</v>
      </c>
      <c r="B6" s="8" t="s">
        <v>117</v>
      </c>
      <c r="C6" s="8" t="s">
        <v>113</v>
      </c>
      <c r="D6" s="9">
        <v>0.1173</v>
      </c>
    </row>
    <row r="7" spans="1:4" x14ac:dyDescent="0.35">
      <c r="A7" s="8" t="s">
        <v>120</v>
      </c>
      <c r="B7" s="8" t="s">
        <v>121</v>
      </c>
      <c r="C7" s="8" t="s">
        <v>46</v>
      </c>
      <c r="D7" s="9">
        <v>0.1061</v>
      </c>
    </row>
    <row r="8" spans="1:4" x14ac:dyDescent="0.35">
      <c r="A8" s="8" t="s">
        <v>114</v>
      </c>
      <c r="B8" s="8" t="s">
        <v>115</v>
      </c>
      <c r="C8" s="8" t="s">
        <v>46</v>
      </c>
      <c r="D8" s="9">
        <v>0.1052</v>
      </c>
    </row>
    <row r="9" spans="1:4" x14ac:dyDescent="0.35">
      <c r="A9" s="8" t="s">
        <v>118</v>
      </c>
      <c r="B9" s="8" t="s">
        <v>119</v>
      </c>
      <c r="C9" s="8" t="s">
        <v>46</v>
      </c>
      <c r="D9" s="9">
        <v>9.5399999999999999E-2</v>
      </c>
    </row>
    <row r="10" spans="1:4" x14ac:dyDescent="0.35">
      <c r="A10" s="8" t="s">
        <v>75</v>
      </c>
      <c r="B10" s="8" t="s">
        <v>76</v>
      </c>
      <c r="C10" s="8" t="s">
        <v>77</v>
      </c>
      <c r="D10" s="9">
        <v>4.5199999999999997E-2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21" t="s">
        <v>18</v>
      </c>
      <c r="B15" s="22"/>
      <c r="C15" s="23" t="s">
        <v>19</v>
      </c>
      <c r="D15" s="24"/>
    </row>
    <row r="16" spans="1:4" ht="15" thickBot="1" x14ac:dyDescent="0.4">
      <c r="A16" s="25" t="str">
        <f>+'Internet ETF'!A1</f>
        <v>Sanjeev Bikhchandani</v>
      </c>
      <c r="B16" s="25"/>
      <c r="C16" s="26">
        <v>0.1052</v>
      </c>
      <c r="D16" s="27"/>
    </row>
    <row r="17" spans="1:4" ht="15" thickBot="1" x14ac:dyDescent="0.4">
      <c r="A17" s="25" t="str">
        <f>+'Internet ETF'!A2</f>
        <v>PSU</v>
      </c>
      <c r="B17" s="25"/>
      <c r="C17" s="26">
        <v>4.5199999999999997E-2</v>
      </c>
      <c r="D17" s="27"/>
    </row>
    <row r="18" spans="1:4" ht="15" thickBot="1" x14ac:dyDescent="0.4">
      <c r="A18" s="25" t="str">
        <f>+'Internet ETF'!A3</f>
        <v>Motilal Oswal</v>
      </c>
      <c r="B18" s="25"/>
      <c r="C18" s="26">
        <v>2.9600000000000001E-2</v>
      </c>
      <c r="D18" s="27"/>
    </row>
    <row r="19" spans="1:4" ht="15" thickBot="1" x14ac:dyDescent="0.4">
      <c r="A19" s="25" t="str">
        <f>+'Internet ETF'!A4</f>
        <v>IIFL</v>
      </c>
      <c r="B19" s="25"/>
      <c r="C19" s="26">
        <v>8.8999999999999999E-3</v>
      </c>
      <c r="D19" s="27"/>
    </row>
    <row r="20" spans="1:4" ht="15" thickBot="1" x14ac:dyDescent="0.4">
      <c r="A20" s="25" t="str">
        <f>+'Internet ETF'!A5</f>
        <v>Thomas Cook - MNC</v>
      </c>
      <c r="B20" s="25"/>
      <c r="C20" s="26">
        <v>4.4000000000000003E-3</v>
      </c>
      <c r="D20" s="27"/>
    </row>
    <row r="21" spans="1:4" ht="15" thickBot="1" x14ac:dyDescent="0.4">
      <c r="A21" s="25" t="str">
        <f>+'Internet ETF'!A6</f>
        <v>Mukesh Ambani</v>
      </c>
      <c r="B21" s="25"/>
      <c r="C21" s="26">
        <v>3.2000000000000002E-3</v>
      </c>
      <c r="D21" s="27"/>
    </row>
    <row r="22" spans="1:4" ht="15" thickBot="1" x14ac:dyDescent="0.4">
      <c r="A22" s="25">
        <f>+'Internet ETF'!A7</f>
        <v>0</v>
      </c>
      <c r="B22" s="25"/>
      <c r="C22" s="33"/>
      <c r="D22" s="34"/>
    </row>
    <row r="23" spans="1:4" ht="15" thickBot="1" x14ac:dyDescent="0.4"/>
    <row r="24" spans="1:4" ht="15" thickBot="1" x14ac:dyDescent="0.4">
      <c r="A24" s="32" t="s">
        <v>22</v>
      </c>
      <c r="B24" s="24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46</v>
      </c>
      <c r="B26" s="11">
        <v>57.17</v>
      </c>
    </row>
    <row r="27" spans="1:4" x14ac:dyDescent="0.35">
      <c r="A27" s="10" t="s">
        <v>113</v>
      </c>
      <c r="B27" s="11">
        <v>25.86</v>
      </c>
    </row>
    <row r="28" spans="1:4" x14ac:dyDescent="0.35">
      <c r="A28" s="10" t="s">
        <v>32</v>
      </c>
      <c r="B28" s="11">
        <v>7.8</v>
      </c>
    </row>
    <row r="29" spans="1:4" x14ac:dyDescent="0.35">
      <c r="A29" s="10" t="s">
        <v>77</v>
      </c>
      <c r="B29" s="11">
        <v>7.4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3" priority="1" stopIfTrue="1" operator="lessThan">
      <formula>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EC3CB-C108-4520-8B02-13FDB81BFCD3}">
  <dimension ref="A1:B6"/>
  <sheetViews>
    <sheetView workbookViewId="0">
      <selection activeCell="M20" sqref="M20"/>
    </sheetView>
  </sheetViews>
  <sheetFormatPr defaultRowHeight="14.5" x14ac:dyDescent="0.35"/>
  <sheetData>
    <row r="1" spans="1:2" x14ac:dyDescent="0.35">
      <c r="A1" t="s">
        <v>283</v>
      </c>
      <c r="B1" s="20">
        <v>10.522273</v>
      </c>
    </row>
    <row r="2" spans="1:2" x14ac:dyDescent="0.35">
      <c r="A2" t="s">
        <v>257</v>
      </c>
      <c r="B2" s="20">
        <v>4.5216810000000001</v>
      </c>
    </row>
    <row r="3" spans="1:2" x14ac:dyDescent="0.35">
      <c r="A3" t="s">
        <v>284</v>
      </c>
      <c r="B3" s="20">
        <v>2.9557159999999998</v>
      </c>
    </row>
    <row r="4" spans="1:2" x14ac:dyDescent="0.35">
      <c r="A4" t="s">
        <v>285</v>
      </c>
      <c r="B4" s="20">
        <v>0.88552699999999995</v>
      </c>
    </row>
    <row r="5" spans="1:2" x14ac:dyDescent="0.35">
      <c r="A5" t="s">
        <v>286</v>
      </c>
      <c r="B5" s="20">
        <v>0.44345000000000001</v>
      </c>
    </row>
    <row r="6" spans="1:2" x14ac:dyDescent="0.35">
      <c r="A6" t="s">
        <v>261</v>
      </c>
      <c r="B6" s="20">
        <v>0.31899100000000002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9"/>
  <sheetViews>
    <sheetView workbookViewId="0">
      <selection activeCell="C23" sqref="C23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123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0.1179</v>
      </c>
    </row>
    <row r="5" spans="1:4" x14ac:dyDescent="0.35">
      <c r="A5" s="8" t="s">
        <v>10</v>
      </c>
      <c r="B5" s="8" t="s">
        <v>11</v>
      </c>
      <c r="C5" s="8" t="s">
        <v>9</v>
      </c>
      <c r="D5" s="9">
        <v>8.5500000000000007E-2</v>
      </c>
    </row>
    <row r="6" spans="1:4" x14ac:dyDescent="0.35">
      <c r="A6" s="8" t="s">
        <v>4</v>
      </c>
      <c r="B6" s="8" t="s">
        <v>5</v>
      </c>
      <c r="C6" s="8" t="s">
        <v>6</v>
      </c>
      <c r="D6" s="9">
        <v>8.1699999999999995E-2</v>
      </c>
    </row>
    <row r="7" spans="1:4" x14ac:dyDescent="0.35">
      <c r="A7" s="8" t="s">
        <v>38</v>
      </c>
      <c r="B7" s="8" t="s">
        <v>39</v>
      </c>
      <c r="C7" s="8" t="s">
        <v>40</v>
      </c>
      <c r="D7" s="9">
        <v>4.5499999999999999E-2</v>
      </c>
    </row>
    <row r="8" spans="1:4" x14ac:dyDescent="0.35">
      <c r="A8" s="8" t="s">
        <v>54</v>
      </c>
      <c r="B8" s="8" t="s">
        <v>55</v>
      </c>
      <c r="C8" s="8" t="s">
        <v>56</v>
      </c>
      <c r="D8" s="9">
        <v>4.36E-2</v>
      </c>
    </row>
    <row r="9" spans="1:4" x14ac:dyDescent="0.35">
      <c r="A9" s="8" t="s">
        <v>102</v>
      </c>
      <c r="B9" s="8" t="s">
        <v>103</v>
      </c>
      <c r="C9" s="8" t="s">
        <v>9</v>
      </c>
      <c r="D9" s="9">
        <v>4.3299999999999998E-2</v>
      </c>
    </row>
    <row r="10" spans="1:4" x14ac:dyDescent="0.35">
      <c r="A10" s="8" t="s">
        <v>12</v>
      </c>
      <c r="B10" s="8" t="s">
        <v>13</v>
      </c>
      <c r="C10" s="8" t="s">
        <v>14</v>
      </c>
      <c r="D10" s="9">
        <v>3.95E-2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21" t="s">
        <v>18</v>
      </c>
      <c r="B15" s="22"/>
      <c r="C15" s="23" t="s">
        <v>19</v>
      </c>
      <c r="D15" s="24"/>
    </row>
    <row r="16" spans="1:4" ht="15" thickBot="1" x14ac:dyDescent="0.4">
      <c r="A16" s="25" t="str">
        <f>+'Nifty 50 index '!A1</f>
        <v>HDFC</v>
      </c>
      <c r="B16" s="25"/>
      <c r="C16" s="26">
        <v>0.1246</v>
      </c>
      <c r="D16" s="27"/>
    </row>
    <row r="17" spans="1:4" ht="15" thickBot="1" x14ac:dyDescent="0.4">
      <c r="A17" s="25" t="str">
        <f>+'Nifty 50 index '!A2</f>
        <v>Mukesh Ambani</v>
      </c>
      <c r="B17" s="25"/>
      <c r="C17" s="26">
        <v>8.8999999999999996E-2</v>
      </c>
      <c r="D17" s="27"/>
    </row>
    <row r="18" spans="1:4" ht="15" thickBot="1" x14ac:dyDescent="0.4">
      <c r="A18" s="25" t="str">
        <f>+'Nifty 50 index '!A3</f>
        <v>ICICI</v>
      </c>
      <c r="B18" s="25"/>
      <c r="C18" s="26">
        <v>8.5500000000000007E-2</v>
      </c>
      <c r="D18" s="27"/>
    </row>
    <row r="19" spans="1:4" ht="15" thickBot="1" x14ac:dyDescent="0.4">
      <c r="A19" s="25" t="str">
        <f>+'Nifty 50 index '!A4</f>
        <v>Tata</v>
      </c>
      <c r="B19" s="25"/>
      <c r="C19" s="26">
        <v>7.4999999999999997E-2</v>
      </c>
      <c r="D19" s="27"/>
    </row>
    <row r="20" spans="1:4" ht="15" thickBot="1" x14ac:dyDescent="0.4">
      <c r="A20" s="25" t="str">
        <f>+'Nifty 50 index '!A5</f>
        <v>PSU</v>
      </c>
      <c r="B20" s="25"/>
      <c r="C20" s="26">
        <v>5.9200000000000003E-2</v>
      </c>
      <c r="D20" s="27"/>
    </row>
    <row r="21" spans="1:4" ht="15" thickBot="1" x14ac:dyDescent="0.4">
      <c r="A21" s="25" t="str">
        <f>+'Nifty 50 index '!A6</f>
        <v>PSU - SBI</v>
      </c>
      <c r="B21" s="25"/>
      <c r="C21" s="26">
        <v>5.1200000000000002E-2</v>
      </c>
      <c r="D21" s="27"/>
    </row>
    <row r="22" spans="1:4" ht="15" thickBot="1" x14ac:dyDescent="0.4">
      <c r="A22" s="25" t="str">
        <f>+'Nifty 50 index '!A7</f>
        <v>Bharti</v>
      </c>
      <c r="B22" s="25"/>
      <c r="C22" s="33">
        <v>4.5499999999999999E-2</v>
      </c>
      <c r="D22" s="34"/>
    </row>
    <row r="23" spans="1:4" ht="15" thickBot="1" x14ac:dyDescent="0.4"/>
    <row r="24" spans="1:4" ht="15" thickBot="1" x14ac:dyDescent="0.4">
      <c r="A24" s="32" t="s">
        <v>22</v>
      </c>
      <c r="B24" s="24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30.76</v>
      </c>
    </row>
    <row r="27" spans="1:4" x14ac:dyDescent="0.35">
      <c r="A27" s="10" t="s">
        <v>14</v>
      </c>
      <c r="B27" s="11">
        <v>8.81</v>
      </c>
    </row>
    <row r="28" spans="1:4" x14ac:dyDescent="0.35">
      <c r="A28" s="10" t="s">
        <v>6</v>
      </c>
      <c r="B28" s="11">
        <v>8.17</v>
      </c>
    </row>
    <row r="29" spans="1:4" x14ac:dyDescent="0.35">
      <c r="A29" s="10" t="s">
        <v>48</v>
      </c>
      <c r="B29" s="11">
        <v>6.92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2" priority="1" stopIfTrue="1" operator="lessThan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5DCC6-1F1A-44F6-ABFB-F87D973ECC73}">
  <dimension ref="A1:B7"/>
  <sheetViews>
    <sheetView workbookViewId="0">
      <selection activeCell="K13" sqref="K13"/>
    </sheetView>
  </sheetViews>
  <sheetFormatPr defaultRowHeight="14.5" x14ac:dyDescent="0.35"/>
  <sheetData>
    <row r="1" spans="1:2" x14ac:dyDescent="0.35">
      <c r="A1" t="s">
        <v>258</v>
      </c>
      <c r="B1" s="20">
        <v>12.458367000000001</v>
      </c>
    </row>
    <row r="2" spans="1:2" x14ac:dyDescent="0.35">
      <c r="A2" t="s">
        <v>261</v>
      </c>
      <c r="B2" s="20">
        <v>8.8991100000000003</v>
      </c>
    </row>
    <row r="3" spans="1:2" x14ac:dyDescent="0.35">
      <c r="A3" t="s">
        <v>260</v>
      </c>
      <c r="B3" s="20">
        <v>8.5520549999999993</v>
      </c>
    </row>
    <row r="4" spans="1:2" x14ac:dyDescent="0.35">
      <c r="A4" t="s">
        <v>259</v>
      </c>
      <c r="B4" s="20">
        <v>7.5009740000000011</v>
      </c>
    </row>
    <row r="5" spans="1:2" x14ac:dyDescent="0.35">
      <c r="A5" t="s">
        <v>257</v>
      </c>
      <c r="B5" s="20">
        <v>5.9219210000000002</v>
      </c>
    </row>
    <row r="6" spans="1:2" x14ac:dyDescent="0.35">
      <c r="A6" t="s">
        <v>262</v>
      </c>
      <c r="B6" s="20">
        <v>5.1231479999999996</v>
      </c>
    </row>
    <row r="7" spans="1:2" x14ac:dyDescent="0.35">
      <c r="A7" t="s">
        <v>263</v>
      </c>
      <c r="B7" s="20">
        <v>4.546977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9"/>
  <sheetViews>
    <sheetView topLeftCell="A15" workbookViewId="0">
      <selection activeCell="B26" sqref="B26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124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0.1179</v>
      </c>
    </row>
    <row r="5" spans="1:4" x14ac:dyDescent="0.35">
      <c r="A5" s="8" t="s">
        <v>10</v>
      </c>
      <c r="B5" s="8" t="s">
        <v>11</v>
      </c>
      <c r="C5" s="8" t="s">
        <v>9</v>
      </c>
      <c r="D5" s="9">
        <v>8.5500000000000007E-2</v>
      </c>
    </row>
    <row r="6" spans="1:4" x14ac:dyDescent="0.35">
      <c r="A6" s="8" t="s">
        <v>4</v>
      </c>
      <c r="B6" s="8" t="s">
        <v>5</v>
      </c>
      <c r="C6" s="8" t="s">
        <v>6</v>
      </c>
      <c r="D6" s="9">
        <v>8.1699999999999995E-2</v>
      </c>
    </row>
    <row r="7" spans="1:4" x14ac:dyDescent="0.35">
      <c r="A7" s="8" t="s">
        <v>38</v>
      </c>
      <c r="B7" s="8" t="s">
        <v>39</v>
      </c>
      <c r="C7" s="8" t="s">
        <v>40</v>
      </c>
      <c r="D7" s="9">
        <v>4.5499999999999999E-2</v>
      </c>
    </row>
    <row r="8" spans="1:4" x14ac:dyDescent="0.35">
      <c r="A8" s="8" t="s">
        <v>54</v>
      </c>
      <c r="B8" s="8" t="s">
        <v>55</v>
      </c>
      <c r="C8" s="8" t="s">
        <v>56</v>
      </c>
      <c r="D8" s="9">
        <v>4.36E-2</v>
      </c>
    </row>
    <row r="9" spans="1:4" x14ac:dyDescent="0.35">
      <c r="A9" s="8" t="s">
        <v>102</v>
      </c>
      <c r="B9" s="8" t="s">
        <v>103</v>
      </c>
      <c r="C9" s="8" t="s">
        <v>9</v>
      </c>
      <c r="D9" s="9">
        <v>4.3299999999999998E-2</v>
      </c>
    </row>
    <row r="10" spans="1:4" x14ac:dyDescent="0.35">
      <c r="A10" s="8" t="s">
        <v>12</v>
      </c>
      <c r="B10" s="8" t="s">
        <v>13</v>
      </c>
      <c r="C10" s="8" t="s">
        <v>14</v>
      </c>
      <c r="D10" s="9">
        <v>3.95E-2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21" t="s">
        <v>18</v>
      </c>
      <c r="B15" s="22"/>
      <c r="C15" s="23" t="s">
        <v>19</v>
      </c>
      <c r="D15" s="24"/>
    </row>
    <row r="16" spans="1:4" ht="15" thickBot="1" x14ac:dyDescent="0.4">
      <c r="A16" s="25" t="str">
        <f>+'Nifty 50 ETF'!A1</f>
        <v>HDFC</v>
      </c>
      <c r="B16" s="25"/>
      <c r="C16" s="26">
        <v>0.1245</v>
      </c>
      <c r="D16" s="27"/>
    </row>
    <row r="17" spans="1:4" ht="15" thickBot="1" x14ac:dyDescent="0.4">
      <c r="A17" s="25" t="str">
        <f>+'Nifty 50 ETF'!A2</f>
        <v>Mukesh Ambani</v>
      </c>
      <c r="B17" s="25"/>
      <c r="C17" s="26">
        <v>8.8900000000000007E-2</v>
      </c>
      <c r="D17" s="27"/>
    </row>
    <row r="18" spans="1:4" ht="15" thickBot="1" x14ac:dyDescent="0.4">
      <c r="A18" s="25" t="str">
        <f>+'Nifty 50 ETF'!A3</f>
        <v>ICICI</v>
      </c>
      <c r="B18" s="25"/>
      <c r="C18" s="26">
        <v>8.5500000000000007E-2</v>
      </c>
      <c r="D18" s="27"/>
    </row>
    <row r="19" spans="1:4" ht="15" thickBot="1" x14ac:dyDescent="0.4">
      <c r="A19" s="25" t="str">
        <f>+'Nifty 50 ETF'!A4</f>
        <v>Tata</v>
      </c>
      <c r="B19" s="25"/>
      <c r="C19" s="26">
        <v>7.4999999999999997E-2</v>
      </c>
      <c r="D19" s="27"/>
    </row>
    <row r="20" spans="1:4" ht="15" thickBot="1" x14ac:dyDescent="0.4">
      <c r="A20" s="25" t="str">
        <f>+'Nifty 50 ETF'!A5</f>
        <v>PSU</v>
      </c>
      <c r="B20" s="25"/>
      <c r="C20" s="26">
        <v>5.9200000000000003E-2</v>
      </c>
      <c r="D20" s="27"/>
    </row>
    <row r="21" spans="1:4" ht="15" thickBot="1" x14ac:dyDescent="0.4">
      <c r="A21" s="25" t="str">
        <f>+'Nifty 50 ETF'!A6</f>
        <v>PSU - SBI</v>
      </c>
      <c r="B21" s="25"/>
      <c r="C21" s="26">
        <v>5.1200000000000002E-2</v>
      </c>
      <c r="D21" s="27"/>
    </row>
    <row r="22" spans="1:4" ht="15" thickBot="1" x14ac:dyDescent="0.4">
      <c r="A22" s="25" t="str">
        <f>+'Nifty 50 ETF'!A7</f>
        <v>Bharti</v>
      </c>
      <c r="B22" s="25"/>
      <c r="C22" s="33">
        <v>4.5499999999999999E-2</v>
      </c>
      <c r="D22" s="34"/>
    </row>
    <row r="23" spans="1:4" ht="15" thickBot="1" x14ac:dyDescent="0.4"/>
    <row r="24" spans="1:4" ht="15" thickBot="1" x14ac:dyDescent="0.4">
      <c r="A24" s="32" t="s">
        <v>22</v>
      </c>
      <c r="B24" s="24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30.76</v>
      </c>
    </row>
    <row r="27" spans="1:4" x14ac:dyDescent="0.35">
      <c r="A27" s="10" t="s">
        <v>14</v>
      </c>
      <c r="B27" s="11">
        <v>8.81</v>
      </c>
    </row>
    <row r="28" spans="1:4" x14ac:dyDescent="0.35">
      <c r="A28" s="10" t="s">
        <v>6</v>
      </c>
      <c r="B28" s="11">
        <v>8.17</v>
      </c>
    </row>
    <row r="29" spans="1:4" x14ac:dyDescent="0.35">
      <c r="A29" s="10" t="s">
        <v>48</v>
      </c>
      <c r="B29" s="11">
        <v>6.9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1" priority="1" stopIfTrue="1" operator="lessThan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33773-3791-4588-AE4D-720FF278CD5D}">
  <dimension ref="A1:B7"/>
  <sheetViews>
    <sheetView workbookViewId="0">
      <selection activeCell="L19" sqref="L19"/>
    </sheetView>
  </sheetViews>
  <sheetFormatPr defaultRowHeight="14.5" x14ac:dyDescent="0.35"/>
  <sheetData>
    <row r="1" spans="1:2" x14ac:dyDescent="0.35">
      <c r="A1" t="s">
        <v>258</v>
      </c>
      <c r="B1" s="20">
        <v>12.453645999999999</v>
      </c>
    </row>
    <row r="2" spans="1:2" x14ac:dyDescent="0.35">
      <c r="A2" t="s">
        <v>261</v>
      </c>
      <c r="B2" s="20">
        <v>8.8947050000000001</v>
      </c>
    </row>
    <row r="3" spans="1:2" x14ac:dyDescent="0.35">
      <c r="A3" t="s">
        <v>260</v>
      </c>
      <c r="B3" s="20">
        <v>8.5481689999999997</v>
      </c>
    </row>
    <row r="4" spans="1:2" x14ac:dyDescent="0.35">
      <c r="A4" t="s">
        <v>259</v>
      </c>
      <c r="B4" s="20">
        <v>7.4972450000000004</v>
      </c>
    </row>
    <row r="5" spans="1:2" x14ac:dyDescent="0.35">
      <c r="A5" t="s">
        <v>257</v>
      </c>
      <c r="B5" s="20">
        <v>5.9196330000000001</v>
      </c>
    </row>
    <row r="6" spans="1:2" x14ac:dyDescent="0.35">
      <c r="A6" t="s">
        <v>262</v>
      </c>
      <c r="B6" s="20">
        <v>5.1191899999999997</v>
      </c>
    </row>
    <row r="7" spans="1:2" x14ac:dyDescent="0.35">
      <c r="A7" t="s">
        <v>263</v>
      </c>
      <c r="B7" s="20">
        <v>4.5450210000000002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9"/>
  <sheetViews>
    <sheetView workbookViewId="0">
      <selection activeCell="I23" sqref="I23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127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84</v>
      </c>
      <c r="B4" s="8" t="s">
        <v>85</v>
      </c>
      <c r="C4" s="8" t="s">
        <v>86</v>
      </c>
      <c r="D4" s="9">
        <v>0.20899999999999999</v>
      </c>
    </row>
    <row r="5" spans="1:4" x14ac:dyDescent="0.35">
      <c r="A5" s="8" t="s">
        <v>128</v>
      </c>
      <c r="B5" s="8" t="s">
        <v>129</v>
      </c>
      <c r="C5" s="8" t="s">
        <v>86</v>
      </c>
      <c r="D5" s="9">
        <v>0.15679999999999999</v>
      </c>
    </row>
    <row r="6" spans="1:4" x14ac:dyDescent="0.35">
      <c r="A6" s="8" t="s">
        <v>132</v>
      </c>
      <c r="B6" s="8" t="s">
        <v>133</v>
      </c>
      <c r="C6" s="8" t="s">
        <v>86</v>
      </c>
      <c r="D6" s="9">
        <v>7.22E-2</v>
      </c>
    </row>
    <row r="7" spans="1:4" x14ac:dyDescent="0.35">
      <c r="A7" s="8" t="s">
        <v>147</v>
      </c>
      <c r="B7" s="8" t="s">
        <v>134</v>
      </c>
      <c r="C7" s="8" t="s">
        <v>86</v>
      </c>
      <c r="D7" s="9">
        <v>6.2300000000000001E-2</v>
      </c>
    </row>
    <row r="8" spans="1:4" x14ac:dyDescent="0.35">
      <c r="A8" s="8" t="s">
        <v>130</v>
      </c>
      <c r="B8" s="8" t="s">
        <v>131</v>
      </c>
      <c r="C8" s="8" t="s">
        <v>108</v>
      </c>
      <c r="D8" s="9">
        <v>5.9299999999999999E-2</v>
      </c>
    </row>
    <row r="9" spans="1:4" x14ac:dyDescent="0.35">
      <c r="A9" s="8" t="s">
        <v>106</v>
      </c>
      <c r="B9" s="8" t="s">
        <v>107</v>
      </c>
      <c r="C9" s="8" t="s">
        <v>108</v>
      </c>
      <c r="D9" s="9">
        <v>5.6599999999999998E-2</v>
      </c>
    </row>
    <row r="10" spans="1:4" x14ac:dyDescent="0.35">
      <c r="A10" s="8" t="s">
        <v>188</v>
      </c>
      <c r="B10" s="8" t="s">
        <v>189</v>
      </c>
      <c r="C10" s="8" t="s">
        <v>108</v>
      </c>
      <c r="D10" s="9">
        <v>5.45E-2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21" t="s">
        <v>18</v>
      </c>
      <c r="B15" s="22"/>
      <c r="C15" s="23" t="s">
        <v>19</v>
      </c>
      <c r="D15" s="24"/>
    </row>
    <row r="16" spans="1:4" ht="15" thickBot="1" x14ac:dyDescent="0.4">
      <c r="A16" s="25" t="str">
        <f>+'Bse Power '!A1</f>
        <v>PSU</v>
      </c>
      <c r="B16" s="25"/>
      <c r="C16" s="26">
        <v>0.43219999999999997</v>
      </c>
      <c r="D16" s="27"/>
    </row>
    <row r="17" spans="1:4" ht="15" thickBot="1" x14ac:dyDescent="0.4">
      <c r="A17" s="25" t="str">
        <f>+'Bse Power '!A2</f>
        <v>Adani</v>
      </c>
      <c r="B17" s="25"/>
      <c r="C17" s="26">
        <v>9.5899999999999999E-2</v>
      </c>
      <c r="D17" s="27"/>
    </row>
    <row r="18" spans="1:4" ht="15" thickBot="1" x14ac:dyDescent="0.4">
      <c r="A18" s="25" t="str">
        <f>+'Bse Power '!A3</f>
        <v>Tata</v>
      </c>
      <c r="B18" s="25"/>
      <c r="C18" s="26">
        <v>7.22E-2</v>
      </c>
      <c r="D18" s="27"/>
    </row>
    <row r="19" spans="1:4" ht="15" thickBot="1" x14ac:dyDescent="0.4">
      <c r="A19" s="25" t="str">
        <f>+'Bse Power '!A4</f>
        <v>Siemens - MNC</v>
      </c>
      <c r="B19" s="25"/>
      <c r="C19" s="26">
        <v>6.5100000000000005E-2</v>
      </c>
      <c r="D19" s="27"/>
    </row>
    <row r="20" spans="1:4" ht="15" thickBot="1" x14ac:dyDescent="0.4">
      <c r="A20" s="25" t="str">
        <f>+'Bse Power '!A5</f>
        <v>Suzlon</v>
      </c>
      <c r="B20" s="25"/>
      <c r="C20" s="26">
        <v>5.9299999999999999E-2</v>
      </c>
      <c r="D20" s="27"/>
    </row>
    <row r="21" spans="1:4" ht="15" thickBot="1" x14ac:dyDescent="0.4">
      <c r="A21" s="25" t="str">
        <f>+'Bse Power '!A6</f>
        <v>Murugappa Chettiar</v>
      </c>
      <c r="B21" s="25"/>
      <c r="C21" s="26">
        <v>5.6599999999999998E-2</v>
      </c>
      <c r="D21" s="27"/>
    </row>
    <row r="22" spans="1:4" ht="15" thickBot="1" x14ac:dyDescent="0.4">
      <c r="A22" s="25" t="str">
        <f>+'Bse Power '!A7</f>
        <v>ABB India - MNC</v>
      </c>
      <c r="B22" s="25"/>
      <c r="C22" s="33">
        <v>3.7100000000000001E-2</v>
      </c>
      <c r="D22" s="34"/>
    </row>
    <row r="23" spans="1:4" ht="15" thickBot="1" x14ac:dyDescent="0.4"/>
    <row r="24" spans="1:4" ht="15" thickBot="1" x14ac:dyDescent="0.4">
      <c r="A24" s="32" t="s">
        <v>22</v>
      </c>
      <c r="B24" s="24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86</v>
      </c>
      <c r="B26" s="11">
        <v>63.38</v>
      </c>
    </row>
    <row r="27" spans="1:4" x14ac:dyDescent="0.35">
      <c r="A27" s="10" t="s">
        <v>108</v>
      </c>
      <c r="B27" s="11">
        <v>36.229999999999997</v>
      </c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0" priority="1" stopIfTrue="1" operator="lessThan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EE249-976A-4F9F-9BA4-DDAE680B5345}">
  <dimension ref="A1:B7"/>
  <sheetViews>
    <sheetView workbookViewId="0">
      <selection activeCell="V47" sqref="V47"/>
    </sheetView>
  </sheetViews>
  <sheetFormatPr defaultRowHeight="14.5" x14ac:dyDescent="0.35"/>
  <sheetData>
    <row r="1" spans="1:2" x14ac:dyDescent="0.35">
      <c r="A1" t="s">
        <v>257</v>
      </c>
      <c r="B1" s="20">
        <v>43.221219999999995</v>
      </c>
    </row>
    <row r="2" spans="1:2" x14ac:dyDescent="0.35">
      <c r="A2" t="s">
        <v>287</v>
      </c>
      <c r="B2" s="20">
        <v>9.5931390000000007</v>
      </c>
    </row>
    <row r="3" spans="1:2" x14ac:dyDescent="0.35">
      <c r="A3" t="s">
        <v>259</v>
      </c>
      <c r="B3" s="20">
        <v>7.2229409999999996</v>
      </c>
    </row>
    <row r="4" spans="1:2" x14ac:dyDescent="0.35">
      <c r="A4" t="s">
        <v>288</v>
      </c>
      <c r="B4" s="20">
        <v>6.5142710000000008</v>
      </c>
    </row>
    <row r="5" spans="1:2" x14ac:dyDescent="0.35">
      <c r="A5" t="s">
        <v>289</v>
      </c>
      <c r="B5" s="20">
        <v>5.9348029999999996</v>
      </c>
    </row>
    <row r="6" spans="1:2" x14ac:dyDescent="0.35">
      <c r="A6" t="s">
        <v>266</v>
      </c>
      <c r="B6" s="20">
        <v>5.6557560000000002</v>
      </c>
    </row>
    <row r="7" spans="1:2" x14ac:dyDescent="0.35">
      <c r="A7" t="s">
        <v>290</v>
      </c>
      <c r="B7" s="20">
        <v>3.7086809999999999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activeCell="B42" sqref="B42"/>
    </sheetView>
  </sheetViews>
  <sheetFormatPr defaultRowHeight="14.5" x14ac:dyDescent="0.35"/>
  <cols>
    <col min="1" max="1" width="20" customWidth="1"/>
    <col min="2" max="2" width="43.1796875" bestFit="1" customWidth="1"/>
    <col min="3" max="3" width="14.453125" customWidth="1"/>
    <col min="4" max="4" width="20.81640625" customWidth="1"/>
  </cols>
  <sheetData>
    <row r="1" spans="1:4" ht="15" thickBot="1" x14ac:dyDescent="0.4">
      <c r="A1" s="28" t="s">
        <v>254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213</v>
      </c>
      <c r="B4" s="8" t="s">
        <v>33</v>
      </c>
      <c r="C4" s="8" t="s">
        <v>32</v>
      </c>
      <c r="D4" s="9">
        <v>3.27E-2</v>
      </c>
    </row>
    <row r="5" spans="1:4" ht="26" x14ac:dyDescent="0.35">
      <c r="A5" s="8" t="s">
        <v>72</v>
      </c>
      <c r="B5" s="8" t="s">
        <v>73</v>
      </c>
      <c r="C5" s="8" t="s">
        <v>36</v>
      </c>
      <c r="D5" s="9">
        <v>2.1899999999999999E-2</v>
      </c>
    </row>
    <row r="6" spans="1:4" x14ac:dyDescent="0.35">
      <c r="A6" s="8" t="s">
        <v>96</v>
      </c>
      <c r="B6" s="8" t="s">
        <v>97</v>
      </c>
      <c r="C6" s="8" t="s">
        <v>9</v>
      </c>
      <c r="D6" s="9">
        <v>1.61E-2</v>
      </c>
    </row>
    <row r="7" spans="1:4" ht="26" x14ac:dyDescent="0.35">
      <c r="A7" s="8" t="s">
        <v>104</v>
      </c>
      <c r="B7" s="8" t="s">
        <v>105</v>
      </c>
      <c r="C7" s="8" t="s">
        <v>83</v>
      </c>
      <c r="D7" s="9">
        <v>1.24E-2</v>
      </c>
    </row>
    <row r="8" spans="1:4" ht="26" x14ac:dyDescent="0.35">
      <c r="A8" s="8" t="s">
        <v>169</v>
      </c>
      <c r="B8" s="8" t="s">
        <v>170</v>
      </c>
      <c r="C8" s="8" t="s">
        <v>53</v>
      </c>
      <c r="D8" s="9">
        <v>1.21E-2</v>
      </c>
    </row>
    <row r="9" spans="1:4" x14ac:dyDescent="0.35">
      <c r="A9" s="8" t="s">
        <v>34</v>
      </c>
      <c r="B9" s="8" t="s">
        <v>214</v>
      </c>
      <c r="C9" s="8" t="s">
        <v>32</v>
      </c>
      <c r="D9" s="9">
        <v>1.1900000000000001E-2</v>
      </c>
    </row>
    <row r="10" spans="1:4" x14ac:dyDescent="0.35">
      <c r="A10" s="8" t="s">
        <v>236</v>
      </c>
      <c r="B10" s="8" t="s">
        <v>237</v>
      </c>
      <c r="C10" s="8" t="s">
        <v>238</v>
      </c>
      <c r="D10" s="9">
        <v>1.09E-2</v>
      </c>
    </row>
    <row r="12" spans="1:4" ht="15" thickBot="1" x14ac:dyDescent="0.4"/>
    <row r="13" spans="1:4" ht="15" thickBot="1" x14ac:dyDescent="0.4">
      <c r="A13" s="29" t="s">
        <v>20</v>
      </c>
      <c r="B13" s="30"/>
      <c r="C13" s="30"/>
      <c r="D13" s="31"/>
    </row>
    <row r="14" spans="1:4" ht="15" thickBot="1" x14ac:dyDescent="0.4">
      <c r="A14" s="21" t="s">
        <v>18</v>
      </c>
      <c r="B14" s="22"/>
      <c r="C14" s="23" t="s">
        <v>19</v>
      </c>
      <c r="D14" s="24"/>
    </row>
    <row r="15" spans="1:4" ht="15" thickBot="1" x14ac:dyDescent="0.4">
      <c r="A15" s="25" t="str">
        <f>+'smc250 index'!A1</f>
        <v>PSU</v>
      </c>
      <c r="B15" s="25"/>
      <c r="C15" s="26">
        <v>7.1499999999999994E-2</v>
      </c>
      <c r="D15" s="27"/>
    </row>
    <row r="16" spans="1:4" ht="15" thickBot="1" x14ac:dyDescent="0.4">
      <c r="A16" s="25" t="str">
        <f>+'smc250 index'!A2</f>
        <v>MCX</v>
      </c>
      <c r="B16" s="25"/>
      <c r="C16" s="26">
        <v>3.27E-2</v>
      </c>
      <c r="D16" s="27"/>
    </row>
    <row r="17" spans="1:4" ht="15" thickBot="1" x14ac:dyDescent="0.4">
      <c r="A17" s="25" t="str">
        <f>+'smc250 index'!A3</f>
        <v>MNC</v>
      </c>
      <c r="B17" s="25"/>
      <c r="C17" s="26">
        <v>2.58E-2</v>
      </c>
      <c r="D17" s="27"/>
    </row>
    <row r="18" spans="1:4" ht="15" thickBot="1" x14ac:dyDescent="0.4">
      <c r="A18" s="25" t="str">
        <f>+'smc250 index'!A4</f>
        <v>Murugappa Chettiar</v>
      </c>
      <c r="B18" s="25"/>
      <c r="C18" s="26">
        <v>1.8100000000000002E-2</v>
      </c>
      <c r="D18" s="27"/>
    </row>
    <row r="19" spans="1:4" ht="15" thickBot="1" x14ac:dyDescent="0.4">
      <c r="A19" s="25" t="str">
        <f>+'smc250 index'!A5</f>
        <v>RP Sanjiv Goenka</v>
      </c>
      <c r="B19" s="25"/>
      <c r="C19" s="26">
        <v>1.29E-2</v>
      </c>
      <c r="D19" s="27"/>
    </row>
    <row r="20" spans="1:4" ht="15" thickBot="1" x14ac:dyDescent="0.4">
      <c r="A20" s="25" t="str">
        <f>+'smc250 index'!A6</f>
        <v>Arvind Mafatlal</v>
      </c>
      <c r="B20" s="25"/>
      <c r="C20" s="26">
        <v>1.21E-2</v>
      </c>
      <c r="D20" s="27"/>
    </row>
    <row r="21" spans="1:4" ht="15" thickBot="1" x14ac:dyDescent="0.4">
      <c r="A21" s="25" t="str">
        <f>+'smc250 index'!A7</f>
        <v>CDSL</v>
      </c>
      <c r="B21" s="25"/>
      <c r="C21" s="33">
        <v>1.1900000000000001E-2</v>
      </c>
      <c r="D21" s="34"/>
    </row>
    <row r="22" spans="1:4" ht="15" thickBot="1" x14ac:dyDescent="0.4"/>
    <row r="23" spans="1:4" ht="15" thickBot="1" x14ac:dyDescent="0.4">
      <c r="A23" s="32" t="s">
        <v>22</v>
      </c>
      <c r="B23" s="24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36</v>
      </c>
      <c r="B25" s="11">
        <v>10.19</v>
      </c>
    </row>
    <row r="26" spans="1:4" x14ac:dyDescent="0.35">
      <c r="A26" s="10" t="s">
        <v>31</v>
      </c>
      <c r="B26" s="11">
        <v>9.35</v>
      </c>
    </row>
    <row r="27" spans="1:4" x14ac:dyDescent="0.35">
      <c r="A27" s="10" t="s">
        <v>32</v>
      </c>
      <c r="B27" s="11">
        <v>9.0399999999999991</v>
      </c>
    </row>
    <row r="28" spans="1:4" x14ac:dyDescent="0.35">
      <c r="A28" s="10" t="s">
        <v>89</v>
      </c>
      <c r="B28" s="11">
        <v>7.4</v>
      </c>
    </row>
  </sheetData>
  <mergeCells count="20">
    <mergeCell ref="A23:B23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1:D1"/>
    <mergeCell ref="A2:D2"/>
    <mergeCell ref="A13:D13"/>
    <mergeCell ref="A14:B14"/>
    <mergeCell ref="C14:D14"/>
  </mergeCells>
  <conditionalFormatting sqref="B24">
    <cfRule type="cellIs" dxfId="23" priority="1" stopIfTrue="1" operator="lessThan">
      <formula>0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9"/>
  <sheetViews>
    <sheetView workbookViewId="0">
      <selection activeCell="D36" sqref="D36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135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138</v>
      </c>
      <c r="B4" s="8" t="s">
        <v>139</v>
      </c>
      <c r="C4" s="8" t="s">
        <v>140</v>
      </c>
      <c r="D4" s="9">
        <v>5.2200000000000003E-2</v>
      </c>
    </row>
    <row r="5" spans="1:4" x14ac:dyDescent="0.35">
      <c r="A5" s="8" t="s">
        <v>136</v>
      </c>
      <c r="B5" s="8" t="s">
        <v>137</v>
      </c>
      <c r="C5" s="8" t="s">
        <v>48</v>
      </c>
      <c r="D5" s="9">
        <v>3.8899999999999997E-2</v>
      </c>
    </row>
    <row r="6" spans="1:4" ht="26" x14ac:dyDescent="0.35">
      <c r="A6" s="8" t="s">
        <v>109</v>
      </c>
      <c r="B6" s="8" t="s">
        <v>110</v>
      </c>
      <c r="C6" s="8" t="s">
        <v>36</v>
      </c>
      <c r="D6" s="9">
        <v>3.49E-2</v>
      </c>
    </row>
    <row r="7" spans="1:4" x14ac:dyDescent="0.35">
      <c r="A7" s="8" t="s">
        <v>150</v>
      </c>
      <c r="B7" s="8" t="s">
        <v>151</v>
      </c>
      <c r="C7" s="8" t="s">
        <v>6</v>
      </c>
      <c r="D7" s="9">
        <v>3.2000000000000001E-2</v>
      </c>
    </row>
    <row r="8" spans="1:4" x14ac:dyDescent="0.35">
      <c r="A8" s="8" t="s">
        <v>61</v>
      </c>
      <c r="B8" s="8" t="s">
        <v>62</v>
      </c>
      <c r="C8" s="8" t="s">
        <v>60</v>
      </c>
      <c r="D8" s="9">
        <v>3.1800000000000002E-2</v>
      </c>
    </row>
    <row r="9" spans="1:4" ht="26" x14ac:dyDescent="0.35">
      <c r="A9" s="8" t="s">
        <v>148</v>
      </c>
      <c r="B9" s="8" t="s">
        <v>149</v>
      </c>
      <c r="C9" s="8" t="s">
        <v>31</v>
      </c>
      <c r="D9" s="9">
        <v>3.1399999999999997E-2</v>
      </c>
    </row>
    <row r="10" spans="1:4" x14ac:dyDescent="0.35">
      <c r="A10" s="8" t="s">
        <v>141</v>
      </c>
      <c r="B10" s="8" t="s">
        <v>142</v>
      </c>
      <c r="C10" s="8" t="s">
        <v>143</v>
      </c>
      <c r="D10" s="9">
        <v>3.0200000000000001E-2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21" t="s">
        <v>18</v>
      </c>
      <c r="B15" s="22"/>
      <c r="C15" s="23" t="s">
        <v>19</v>
      </c>
      <c r="D15" s="24"/>
    </row>
    <row r="16" spans="1:4" ht="15" thickBot="1" x14ac:dyDescent="0.4">
      <c r="A16" s="25" t="str">
        <f>+'Next 50 ETF'!A1</f>
        <v>PSU</v>
      </c>
      <c r="B16" s="25"/>
      <c r="C16" s="26">
        <v>0.2485</v>
      </c>
      <c r="D16" s="27"/>
    </row>
    <row r="17" spans="1:4" ht="15" thickBot="1" x14ac:dyDescent="0.4">
      <c r="A17" s="25" t="str">
        <f>+'Next 50 ETF'!A2</f>
        <v>Vedanta - MNC</v>
      </c>
      <c r="B17" s="25"/>
      <c r="C17" s="26">
        <v>6.3399999999999998E-2</v>
      </c>
      <c r="D17" s="27"/>
    </row>
    <row r="18" spans="1:4" ht="15" thickBot="1" x14ac:dyDescent="0.4">
      <c r="A18" s="25" t="str">
        <f>+'Next 50 ETF'!A3</f>
        <v>Murugappa Chettiar</v>
      </c>
      <c r="B18" s="25"/>
      <c r="C18" s="26">
        <v>5.2699999999999997E-2</v>
      </c>
      <c r="D18" s="27"/>
    </row>
    <row r="19" spans="1:4" ht="15" thickBot="1" x14ac:dyDescent="0.4">
      <c r="A19" s="25" t="str">
        <f>+'Next 50 ETF'!A4</f>
        <v>Tata</v>
      </c>
      <c r="B19" s="25"/>
      <c r="C19" s="26">
        <v>5.2200000000000003E-2</v>
      </c>
      <c r="D19" s="27"/>
    </row>
    <row r="20" spans="1:4" ht="15" thickBot="1" x14ac:dyDescent="0.4">
      <c r="A20" s="25" t="str">
        <f>+'Next 50 ETF'!A5</f>
        <v>Adani</v>
      </c>
      <c r="B20" s="25"/>
      <c r="C20" s="26">
        <v>5.11E-2</v>
      </c>
      <c r="D20" s="27"/>
    </row>
    <row r="21" spans="1:4" ht="15" thickBot="1" x14ac:dyDescent="0.4">
      <c r="A21" s="25" t="str">
        <f>+'Next 50 ETF'!A6</f>
        <v>TVS Iyengar</v>
      </c>
      <c r="B21" s="25"/>
      <c r="C21" s="26">
        <v>3.8899999999999997E-2</v>
      </c>
      <c r="D21" s="27"/>
    </row>
    <row r="22" spans="1:4" ht="15" thickBot="1" x14ac:dyDescent="0.4">
      <c r="A22" s="25" t="str">
        <f>+'Next 50 ETF'!A7</f>
        <v>Divis Labs</v>
      </c>
      <c r="B22" s="25"/>
      <c r="C22" s="33">
        <v>3.49E-2</v>
      </c>
      <c r="D22" s="34"/>
    </row>
    <row r="23" spans="1:4" ht="15" thickBot="1" x14ac:dyDescent="0.4"/>
    <row r="24" spans="1:4" ht="15" thickBot="1" x14ac:dyDescent="0.4">
      <c r="A24" s="32" t="s">
        <v>22</v>
      </c>
      <c r="B24" s="24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31</v>
      </c>
      <c r="B26" s="11">
        <v>10.74</v>
      </c>
    </row>
    <row r="27" spans="1:4" x14ac:dyDescent="0.35">
      <c r="A27" s="10" t="s">
        <v>86</v>
      </c>
      <c r="B27" s="11">
        <v>8.9499999999999993</v>
      </c>
    </row>
    <row r="28" spans="1:4" x14ac:dyDescent="0.35">
      <c r="A28" s="10" t="s">
        <v>9</v>
      </c>
      <c r="B28" s="11">
        <v>6.74</v>
      </c>
    </row>
    <row r="29" spans="1:4" x14ac:dyDescent="0.35">
      <c r="A29" s="10" t="s">
        <v>36</v>
      </c>
      <c r="B29" s="11">
        <v>6.42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9" priority="1" stopIfTrue="1" operator="lessThan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C6B28-56C7-4E4D-819C-D1FF894A81C7}">
  <dimension ref="A1:B7"/>
  <sheetViews>
    <sheetView workbookViewId="0">
      <selection activeCell="J20" sqref="J20"/>
    </sheetView>
  </sheetViews>
  <sheetFormatPr defaultRowHeight="14.5" x14ac:dyDescent="0.35"/>
  <sheetData>
    <row r="1" spans="1:2" x14ac:dyDescent="0.35">
      <c r="A1" t="s">
        <v>257</v>
      </c>
      <c r="B1" s="20">
        <v>24.850605000000002</v>
      </c>
    </row>
    <row r="2" spans="1:2" x14ac:dyDescent="0.35">
      <c r="A2" t="s">
        <v>291</v>
      </c>
      <c r="B2" s="20">
        <v>6.3406320000000003</v>
      </c>
    </row>
    <row r="3" spans="1:2" x14ac:dyDescent="0.35">
      <c r="A3" t="s">
        <v>266</v>
      </c>
      <c r="B3" s="20">
        <v>5.2675579999999993</v>
      </c>
    </row>
    <row r="4" spans="1:2" x14ac:dyDescent="0.35">
      <c r="A4" t="s">
        <v>259</v>
      </c>
      <c r="B4" s="20">
        <v>5.2245930000000005</v>
      </c>
    </row>
    <row r="5" spans="1:2" x14ac:dyDescent="0.35">
      <c r="A5" t="s">
        <v>287</v>
      </c>
      <c r="B5" s="20">
        <v>5.1132239999999998</v>
      </c>
    </row>
    <row r="6" spans="1:2" x14ac:dyDescent="0.35">
      <c r="A6" t="s">
        <v>292</v>
      </c>
      <c r="B6" s="20">
        <v>3.8910490000000002</v>
      </c>
    </row>
    <row r="7" spans="1:2" x14ac:dyDescent="0.35">
      <c r="A7" t="s">
        <v>293</v>
      </c>
      <c r="B7" s="20">
        <v>3.486688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9"/>
  <sheetViews>
    <sheetView workbookViewId="0">
      <selection activeCell="C23" sqref="C23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144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138</v>
      </c>
      <c r="B4" s="8" t="s">
        <v>139</v>
      </c>
      <c r="C4" s="8" t="s">
        <v>140</v>
      </c>
      <c r="D4" s="9">
        <v>5.2299999999999999E-2</v>
      </c>
    </row>
    <row r="5" spans="1:4" x14ac:dyDescent="0.35">
      <c r="A5" s="8" t="s">
        <v>136</v>
      </c>
      <c r="B5" s="8" t="s">
        <v>137</v>
      </c>
      <c r="C5" s="8" t="s">
        <v>48</v>
      </c>
      <c r="D5" s="9">
        <v>3.9E-2</v>
      </c>
    </row>
    <row r="6" spans="1:4" ht="26" x14ac:dyDescent="0.35">
      <c r="A6" s="8" t="s">
        <v>109</v>
      </c>
      <c r="B6" s="8" t="s">
        <v>110</v>
      </c>
      <c r="C6" s="8" t="s">
        <v>36</v>
      </c>
      <c r="D6" s="9">
        <v>3.5000000000000003E-2</v>
      </c>
    </row>
    <row r="7" spans="1:4" x14ac:dyDescent="0.35">
      <c r="A7" s="8" t="s">
        <v>150</v>
      </c>
      <c r="B7" s="8" t="s">
        <v>151</v>
      </c>
      <c r="C7" s="8" t="s">
        <v>6</v>
      </c>
      <c r="D7" s="9">
        <v>3.2099999999999997E-2</v>
      </c>
    </row>
    <row r="8" spans="1:4" x14ac:dyDescent="0.35">
      <c r="A8" s="8" t="s">
        <v>61</v>
      </c>
      <c r="B8" s="8" t="s">
        <v>62</v>
      </c>
      <c r="C8" s="8" t="s">
        <v>60</v>
      </c>
      <c r="D8" s="9">
        <v>3.1899999999999998E-2</v>
      </c>
    </row>
    <row r="9" spans="1:4" ht="26" x14ac:dyDescent="0.35">
      <c r="A9" s="8" t="s">
        <v>148</v>
      </c>
      <c r="B9" s="8" t="s">
        <v>149</v>
      </c>
      <c r="C9" s="8" t="s">
        <v>31</v>
      </c>
      <c r="D9" s="9">
        <v>3.1399999999999997E-2</v>
      </c>
    </row>
    <row r="10" spans="1:4" x14ac:dyDescent="0.35">
      <c r="A10" s="8" t="s">
        <v>141</v>
      </c>
      <c r="B10" s="8" t="s">
        <v>142</v>
      </c>
      <c r="C10" s="8" t="s">
        <v>143</v>
      </c>
      <c r="D10" s="9">
        <v>3.0300000000000001E-2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21" t="s">
        <v>18</v>
      </c>
      <c r="B15" s="22"/>
      <c r="C15" s="23" t="s">
        <v>19</v>
      </c>
      <c r="D15" s="24"/>
    </row>
    <row r="16" spans="1:4" ht="15" thickBot="1" x14ac:dyDescent="0.4">
      <c r="A16" s="25" t="str">
        <f>+'Next 50 index'!A1</f>
        <v>PSU</v>
      </c>
      <c r="B16" s="25"/>
      <c r="C16" s="26">
        <v>0.24909999999999999</v>
      </c>
      <c r="D16" s="27"/>
    </row>
    <row r="17" spans="1:4" ht="15" thickBot="1" x14ac:dyDescent="0.4">
      <c r="A17" s="25" t="str">
        <f>+'Next 50 index'!A2</f>
        <v>Vedanta - MNC</v>
      </c>
      <c r="B17" s="25"/>
      <c r="C17" s="26">
        <v>6.3500000000000001E-2</v>
      </c>
      <c r="D17" s="27"/>
    </row>
    <row r="18" spans="1:4" ht="15" thickBot="1" x14ac:dyDescent="0.4">
      <c r="A18" s="25" t="str">
        <f>+'Next 50 index'!A3</f>
        <v>Murugappa Chettiar</v>
      </c>
      <c r="B18" s="25"/>
      <c r="C18" s="26">
        <v>5.28E-2</v>
      </c>
      <c r="D18" s="27"/>
    </row>
    <row r="19" spans="1:4" ht="15" thickBot="1" x14ac:dyDescent="0.4">
      <c r="A19" s="25" t="str">
        <f>+'Next 50 index'!A4</f>
        <v>Tata</v>
      </c>
      <c r="B19" s="25"/>
      <c r="C19" s="26">
        <v>5.2400000000000002E-2</v>
      </c>
      <c r="D19" s="27"/>
    </row>
    <row r="20" spans="1:4" ht="15" thickBot="1" x14ac:dyDescent="0.4">
      <c r="A20" s="25" t="str">
        <f>+'Next 50 index'!A5</f>
        <v>Adani</v>
      </c>
      <c r="B20" s="25"/>
      <c r="C20" s="26">
        <v>5.1200000000000002E-2</v>
      </c>
      <c r="D20" s="27"/>
    </row>
    <row r="21" spans="1:4" ht="15" thickBot="1" x14ac:dyDescent="0.4">
      <c r="A21" s="25" t="str">
        <f>+'Next 50 index'!A6</f>
        <v>TVS Iyengar</v>
      </c>
      <c r="B21" s="25"/>
      <c r="C21" s="26">
        <v>3.9E-2</v>
      </c>
      <c r="D21" s="27"/>
    </row>
    <row r="22" spans="1:4" ht="15" thickBot="1" x14ac:dyDescent="0.4">
      <c r="A22" s="25" t="str">
        <f>+'Next 50 index'!A7</f>
        <v>Divis Labs</v>
      </c>
      <c r="B22" s="25"/>
      <c r="C22" s="33">
        <v>3.5000000000000003E-2</v>
      </c>
      <c r="D22" s="34"/>
    </row>
    <row r="23" spans="1:4" ht="15" thickBot="1" x14ac:dyDescent="0.4"/>
    <row r="24" spans="1:4" ht="15" thickBot="1" x14ac:dyDescent="0.4">
      <c r="A24" s="32" t="s">
        <v>22</v>
      </c>
      <c r="B24" s="24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31</v>
      </c>
      <c r="B26" s="11">
        <v>10.76</v>
      </c>
    </row>
    <row r="27" spans="1:4" x14ac:dyDescent="0.35">
      <c r="A27" s="10" t="s">
        <v>86</v>
      </c>
      <c r="B27" s="11">
        <v>8.9700000000000006</v>
      </c>
    </row>
    <row r="28" spans="1:4" x14ac:dyDescent="0.35">
      <c r="A28" s="10" t="s">
        <v>9</v>
      </c>
      <c r="B28" s="11">
        <v>6.76</v>
      </c>
    </row>
    <row r="29" spans="1:4" x14ac:dyDescent="0.35">
      <c r="A29" s="10" t="s">
        <v>36</v>
      </c>
      <c r="B29" s="11">
        <v>6.43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8" priority="1" stopIfTrue="1" operator="lessThan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1C218-1957-4645-B2FF-607AB04C6AD5}">
  <dimension ref="A1:B7"/>
  <sheetViews>
    <sheetView workbookViewId="0">
      <selection activeCell="M29" sqref="M29"/>
    </sheetView>
  </sheetViews>
  <sheetFormatPr defaultRowHeight="14.5" x14ac:dyDescent="0.35"/>
  <sheetData>
    <row r="1" spans="1:2" x14ac:dyDescent="0.35">
      <c r="A1" t="s">
        <v>257</v>
      </c>
      <c r="B1" s="20">
        <v>24.907048000000003</v>
      </c>
    </row>
    <row r="2" spans="1:2" x14ac:dyDescent="0.35">
      <c r="A2" t="s">
        <v>291</v>
      </c>
      <c r="B2" s="20">
        <v>6.3539969999999997</v>
      </c>
    </row>
    <row r="3" spans="1:2" x14ac:dyDescent="0.35">
      <c r="A3" t="s">
        <v>266</v>
      </c>
      <c r="B3" s="20">
        <v>5.2786050000000007</v>
      </c>
    </row>
    <row r="4" spans="1:2" x14ac:dyDescent="0.35">
      <c r="A4" t="s">
        <v>259</v>
      </c>
      <c r="B4" s="20">
        <v>5.2358700000000002</v>
      </c>
    </row>
    <row r="5" spans="1:2" x14ac:dyDescent="0.35">
      <c r="A5" t="s">
        <v>287</v>
      </c>
      <c r="B5" s="20">
        <v>5.1238210000000004</v>
      </c>
    </row>
    <row r="6" spans="1:2" x14ac:dyDescent="0.35">
      <c r="A6" t="s">
        <v>292</v>
      </c>
      <c r="B6" s="20">
        <v>3.899267</v>
      </c>
    </row>
    <row r="7" spans="1:2" x14ac:dyDescent="0.35">
      <c r="A7" t="s">
        <v>293</v>
      </c>
      <c r="B7" s="20">
        <v>3.4950199999999998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9"/>
  <sheetViews>
    <sheetView workbookViewId="0">
      <selection activeCell="H38" sqref="H38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152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153</v>
      </c>
      <c r="B4" s="8" t="s">
        <v>154</v>
      </c>
      <c r="C4" s="8" t="s">
        <v>155</v>
      </c>
      <c r="D4" s="9">
        <v>0.20080000000000001</v>
      </c>
    </row>
    <row r="5" spans="1:4" x14ac:dyDescent="0.35">
      <c r="A5" s="8" t="s">
        <v>160</v>
      </c>
      <c r="B5" s="8" t="s">
        <v>161</v>
      </c>
      <c r="C5" s="8" t="s">
        <v>155</v>
      </c>
      <c r="D5" s="9">
        <v>0.1605</v>
      </c>
    </row>
    <row r="6" spans="1:4" x14ac:dyDescent="0.35">
      <c r="A6" s="8" t="s">
        <v>158</v>
      </c>
      <c r="B6" s="8" t="s">
        <v>159</v>
      </c>
      <c r="C6" s="8" t="s">
        <v>155</v>
      </c>
      <c r="D6" s="9">
        <v>0.14410000000000001</v>
      </c>
    </row>
    <row r="7" spans="1:4" x14ac:dyDescent="0.35">
      <c r="A7" s="8" t="s">
        <v>156</v>
      </c>
      <c r="B7" s="8" t="s">
        <v>157</v>
      </c>
      <c r="C7" s="8" t="s">
        <v>155</v>
      </c>
      <c r="D7" s="9">
        <v>0.1338</v>
      </c>
    </row>
    <row r="8" spans="1:4" x14ac:dyDescent="0.35">
      <c r="A8" s="8" t="s">
        <v>162</v>
      </c>
      <c r="B8" s="8" t="s">
        <v>163</v>
      </c>
      <c r="C8" s="8" t="s">
        <v>155</v>
      </c>
      <c r="D8" s="9">
        <v>0.1217</v>
      </c>
    </row>
    <row r="9" spans="1:4" x14ac:dyDescent="0.35">
      <c r="A9" s="8" t="s">
        <v>164</v>
      </c>
      <c r="B9" s="8" t="s">
        <v>165</v>
      </c>
      <c r="C9" s="8" t="s">
        <v>155</v>
      </c>
      <c r="D9" s="9">
        <v>9.2899999999999996E-2</v>
      </c>
    </row>
    <row r="10" spans="1:4" x14ac:dyDescent="0.35">
      <c r="A10" s="8" t="s">
        <v>166</v>
      </c>
      <c r="B10" s="8" t="s">
        <v>167</v>
      </c>
      <c r="C10" s="8" t="s">
        <v>155</v>
      </c>
      <c r="D10" s="19">
        <v>0.05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21" t="s">
        <v>18</v>
      </c>
      <c r="B15" s="22"/>
      <c r="C15" s="23" t="s">
        <v>19</v>
      </c>
      <c r="D15" s="24"/>
    </row>
    <row r="16" spans="1:4" ht="15" thickBot="1" x14ac:dyDescent="0.4">
      <c r="A16" s="25" t="str">
        <f>+'Reality ETF'!A1</f>
        <v>DLF</v>
      </c>
      <c r="B16" s="25"/>
      <c r="C16" s="26">
        <v>0.20080000000000001</v>
      </c>
      <c r="D16" s="27"/>
    </row>
    <row r="17" spans="1:4" ht="15" thickBot="1" x14ac:dyDescent="0.4">
      <c r="A17" s="25" t="str">
        <f>+'Reality ETF'!A2</f>
        <v>Phoenix</v>
      </c>
      <c r="B17" s="25"/>
      <c r="C17" s="26">
        <v>0.1605</v>
      </c>
      <c r="D17" s="27"/>
    </row>
    <row r="18" spans="1:4" ht="15" thickBot="1" x14ac:dyDescent="0.4">
      <c r="A18" s="25" t="str">
        <f>+'Reality ETF'!A3</f>
        <v>Godrej</v>
      </c>
      <c r="B18" s="25"/>
      <c r="C18" s="26">
        <v>0.1338</v>
      </c>
      <c r="D18" s="27"/>
    </row>
    <row r="19" spans="1:4" ht="15" thickBot="1" x14ac:dyDescent="0.4">
      <c r="A19" s="25" t="str">
        <f>+'Reality ETF'!A4</f>
        <v>Prestige</v>
      </c>
      <c r="B19" s="25"/>
      <c r="C19" s="26">
        <v>0.1217</v>
      </c>
      <c r="D19" s="27"/>
    </row>
    <row r="20" spans="1:4" ht="15" thickBot="1" x14ac:dyDescent="0.4">
      <c r="A20" s="25" t="str">
        <f>+'Reality ETF'!A5</f>
        <v>Vikas Oberoi</v>
      </c>
      <c r="B20" s="25"/>
      <c r="C20" s="26">
        <v>9.2899999999999996E-2</v>
      </c>
      <c r="D20" s="27"/>
    </row>
    <row r="21" spans="1:4" ht="15" thickBot="1" x14ac:dyDescent="0.4">
      <c r="A21" s="25" t="str">
        <f>+'Reality ETF'!A6</f>
        <v>MR Jaishankar</v>
      </c>
      <c r="B21" s="25"/>
      <c r="C21" s="26">
        <v>0.05</v>
      </c>
      <c r="D21" s="27"/>
    </row>
    <row r="22" spans="1:4" ht="15" thickBot="1" x14ac:dyDescent="0.4">
      <c r="A22" s="25" t="str">
        <f>+'Reality ETF'!A7</f>
        <v>Sobha Developers - MNC</v>
      </c>
      <c r="B22" s="25"/>
      <c r="C22" s="33">
        <v>3.2199999999999999E-2</v>
      </c>
      <c r="D22" s="34"/>
    </row>
    <row r="23" spans="1:4" ht="15" thickBot="1" x14ac:dyDescent="0.4"/>
    <row r="24" spans="1:4" ht="15" thickBot="1" x14ac:dyDescent="0.4">
      <c r="A24" s="32" t="s">
        <v>22</v>
      </c>
      <c r="B24" s="24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155</v>
      </c>
      <c r="B26" s="11">
        <v>99.81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7" priority="1" stopIfTrue="1" operator="lessThan">
      <formula>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96D8C-712E-4684-9F97-AF0696A8871A}">
  <dimension ref="A1:B7"/>
  <sheetViews>
    <sheetView workbookViewId="0">
      <selection activeCell="J20" sqref="J20"/>
    </sheetView>
  </sheetViews>
  <sheetFormatPr defaultRowHeight="14.5" x14ac:dyDescent="0.35"/>
  <sheetData>
    <row r="1" spans="1:2" x14ac:dyDescent="0.35">
      <c r="A1" t="s">
        <v>294</v>
      </c>
      <c r="B1" s="20">
        <v>20.077757999999999</v>
      </c>
    </row>
    <row r="2" spans="1:2" x14ac:dyDescent="0.35">
      <c r="A2" t="s">
        <v>295</v>
      </c>
      <c r="B2" s="20">
        <v>16.050090999999998</v>
      </c>
    </row>
    <row r="3" spans="1:2" x14ac:dyDescent="0.35">
      <c r="A3" t="s">
        <v>296</v>
      </c>
      <c r="B3" s="20">
        <v>13.384603</v>
      </c>
    </row>
    <row r="4" spans="1:2" x14ac:dyDescent="0.35">
      <c r="A4" t="s">
        <v>297</v>
      </c>
      <c r="B4" s="20">
        <v>12.173648999999999</v>
      </c>
    </row>
    <row r="5" spans="1:2" x14ac:dyDescent="0.35">
      <c r="A5" t="s">
        <v>298</v>
      </c>
      <c r="B5" s="20">
        <v>9.2859010000000008</v>
      </c>
    </row>
    <row r="6" spans="1:2" x14ac:dyDescent="0.35">
      <c r="A6" t="s">
        <v>299</v>
      </c>
      <c r="B6" s="20">
        <v>4.9962770000000001</v>
      </c>
    </row>
    <row r="7" spans="1:2" x14ac:dyDescent="0.35">
      <c r="A7" t="s">
        <v>300</v>
      </c>
      <c r="B7" s="20">
        <v>3.2174019999999999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3B6B0-8548-4D2B-B73A-E3AAB191C2EF}">
  <dimension ref="A1:D29"/>
  <sheetViews>
    <sheetView workbookViewId="0">
      <selection activeCell="C23" sqref="C23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206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171</v>
      </c>
      <c r="B4" s="8" t="s">
        <v>172</v>
      </c>
      <c r="C4" s="8" t="s">
        <v>32</v>
      </c>
      <c r="D4" s="9">
        <v>0.20669999999999999</v>
      </c>
    </row>
    <row r="5" spans="1:4" x14ac:dyDescent="0.35">
      <c r="A5" s="8" t="s">
        <v>213</v>
      </c>
      <c r="B5" s="8" t="s">
        <v>33</v>
      </c>
      <c r="C5" s="8" t="s">
        <v>32</v>
      </c>
      <c r="D5" s="9">
        <v>0.17419999999999999</v>
      </c>
    </row>
    <row r="6" spans="1:4" x14ac:dyDescent="0.35">
      <c r="A6" s="8" t="s">
        <v>207</v>
      </c>
      <c r="B6" s="8" t="s">
        <v>208</v>
      </c>
      <c r="C6" s="8" t="s">
        <v>32</v>
      </c>
      <c r="D6" s="9">
        <v>0.1535</v>
      </c>
    </row>
    <row r="7" spans="1:4" x14ac:dyDescent="0.35">
      <c r="A7" s="8" t="s">
        <v>209</v>
      </c>
      <c r="B7" s="8" t="s">
        <v>210</v>
      </c>
      <c r="C7" s="8" t="s">
        <v>32</v>
      </c>
      <c r="D7" s="9">
        <v>7.8399999999999997E-2</v>
      </c>
    </row>
    <row r="8" spans="1:4" x14ac:dyDescent="0.35">
      <c r="A8" s="8" t="s">
        <v>34</v>
      </c>
      <c r="B8" s="8" t="s">
        <v>214</v>
      </c>
      <c r="C8" s="8" t="s">
        <v>32</v>
      </c>
      <c r="D8" s="9">
        <v>6.3399999999999998E-2</v>
      </c>
    </row>
    <row r="9" spans="1:4" x14ac:dyDescent="0.35">
      <c r="A9" s="8" t="s">
        <v>247</v>
      </c>
      <c r="B9" s="8" t="s">
        <v>248</v>
      </c>
      <c r="C9" s="8" t="s">
        <v>32</v>
      </c>
      <c r="D9" s="9">
        <v>4.6300000000000001E-2</v>
      </c>
    </row>
    <row r="10" spans="1:4" x14ac:dyDescent="0.35">
      <c r="A10" s="8" t="s">
        <v>211</v>
      </c>
      <c r="B10" s="8" t="s">
        <v>212</v>
      </c>
      <c r="C10" s="8" t="s">
        <v>32</v>
      </c>
      <c r="D10" s="9">
        <v>4.5499999999999999E-2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21" t="s">
        <v>18</v>
      </c>
      <c r="B15" s="22"/>
      <c r="C15" s="23" t="s">
        <v>19</v>
      </c>
      <c r="D15" s="24"/>
    </row>
    <row r="16" spans="1:4" ht="15" thickBot="1" x14ac:dyDescent="0.4">
      <c r="A16" s="25" t="str">
        <f>+'Capital market ETF'!A1</f>
        <v>MCX</v>
      </c>
      <c r="B16" s="25"/>
      <c r="C16" s="26">
        <v>0.17419999999999999</v>
      </c>
      <c r="D16" s="27"/>
    </row>
    <row r="17" spans="1:4" ht="15" thickBot="1" x14ac:dyDescent="0.4">
      <c r="A17" s="25" t="str">
        <f>+'Capital market ETF'!A2</f>
        <v>HDFC</v>
      </c>
      <c r="B17" s="25"/>
      <c r="C17" s="26">
        <v>0.1535</v>
      </c>
      <c r="D17" s="27"/>
    </row>
    <row r="18" spans="1:4" ht="15" thickBot="1" x14ac:dyDescent="0.4">
      <c r="A18" s="25" t="str">
        <f>+'Capital market ETF'!A3</f>
        <v>IIFL</v>
      </c>
      <c r="B18" s="25"/>
      <c r="C18" s="26">
        <v>7.8399999999999997E-2</v>
      </c>
      <c r="D18" s="27"/>
    </row>
    <row r="19" spans="1:4" ht="15" thickBot="1" x14ac:dyDescent="0.4">
      <c r="A19" s="25" t="str">
        <f>+'Capital market ETF'!A4</f>
        <v>CDSL</v>
      </c>
      <c r="B19" s="25"/>
      <c r="C19" s="26">
        <v>6.3399999999999998E-2</v>
      </c>
      <c r="D19" s="27"/>
    </row>
    <row r="20" spans="1:4" ht="15" thickBot="1" x14ac:dyDescent="0.4">
      <c r="A20" s="25" t="str">
        <f>+'Capital market ETF'!A5</f>
        <v>Motilal Oswal</v>
      </c>
      <c r="B20" s="25"/>
      <c r="C20" s="26">
        <v>3.1399999999999997E-2</v>
      </c>
      <c r="D20" s="27"/>
    </row>
    <row r="21" spans="1:4" ht="15" thickBot="1" x14ac:dyDescent="0.4">
      <c r="A21" s="25" t="str">
        <f>+'Capital market ETF'!A6</f>
        <v>Edelweiss</v>
      </c>
      <c r="B21" s="25"/>
      <c r="C21" s="26">
        <v>2.64E-2</v>
      </c>
      <c r="D21" s="27"/>
    </row>
    <row r="22" spans="1:4" ht="15" thickBot="1" x14ac:dyDescent="0.4">
      <c r="A22" s="25" t="str">
        <f>+'Capital market ETF'!A7</f>
        <v>Birla Aditya</v>
      </c>
      <c r="B22" s="25"/>
      <c r="C22" s="33">
        <v>1.8100000000000002E-2</v>
      </c>
      <c r="D22" s="34"/>
    </row>
    <row r="23" spans="1:4" ht="15" thickBot="1" x14ac:dyDescent="0.4"/>
    <row r="24" spans="1:4" ht="15" thickBot="1" x14ac:dyDescent="0.4">
      <c r="A24" s="32" t="s">
        <v>22</v>
      </c>
      <c r="B24" s="24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32</v>
      </c>
      <c r="B26" s="11">
        <v>99.76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6" priority="1" stopIfTrue="1" operator="lessThan">
      <formula>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B10A0-3FA8-4A77-A089-630C72F447C1}">
  <dimension ref="A1:B7"/>
  <sheetViews>
    <sheetView workbookViewId="0">
      <selection activeCell="M19" sqref="M19"/>
    </sheetView>
  </sheetViews>
  <sheetFormatPr defaultRowHeight="14.5" x14ac:dyDescent="0.35"/>
  <sheetData>
    <row r="1" spans="1:2" x14ac:dyDescent="0.35">
      <c r="A1" t="s">
        <v>264</v>
      </c>
      <c r="B1" s="20">
        <v>17.419886999999999</v>
      </c>
    </row>
    <row r="2" spans="1:2" x14ac:dyDescent="0.35">
      <c r="A2" t="s">
        <v>258</v>
      </c>
      <c r="B2" s="20">
        <v>15.347191</v>
      </c>
    </row>
    <row r="3" spans="1:2" x14ac:dyDescent="0.35">
      <c r="A3" t="s">
        <v>285</v>
      </c>
      <c r="B3" s="20">
        <v>7.8414789999999996</v>
      </c>
    </row>
    <row r="4" spans="1:2" x14ac:dyDescent="0.35">
      <c r="A4" t="s">
        <v>269</v>
      </c>
      <c r="B4" s="20">
        <v>6.3353359999999999</v>
      </c>
    </row>
    <row r="5" spans="1:2" x14ac:dyDescent="0.35">
      <c r="A5" t="s">
        <v>284</v>
      </c>
      <c r="B5" s="20">
        <v>3.1409310000000001</v>
      </c>
    </row>
    <row r="6" spans="1:2" x14ac:dyDescent="0.35">
      <c r="A6" t="s">
        <v>301</v>
      </c>
      <c r="B6" s="20">
        <v>2.6437539999999999</v>
      </c>
    </row>
    <row r="7" spans="1:2" x14ac:dyDescent="0.35">
      <c r="A7" t="s">
        <v>281</v>
      </c>
      <c r="B7" s="20">
        <v>1.8142199999999999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9"/>
  <sheetViews>
    <sheetView workbookViewId="0">
      <selection activeCell="G39" sqref="G39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168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213</v>
      </c>
      <c r="B4" s="8" t="s">
        <v>33</v>
      </c>
      <c r="C4" s="8" t="s">
        <v>32</v>
      </c>
      <c r="D4" s="9">
        <v>3.2500000000000001E-2</v>
      </c>
    </row>
    <row r="5" spans="1:4" ht="26" x14ac:dyDescent="0.35">
      <c r="A5" s="8" t="s">
        <v>72</v>
      </c>
      <c r="B5" s="8" t="s">
        <v>73</v>
      </c>
      <c r="C5" s="8" t="s">
        <v>36</v>
      </c>
      <c r="D5" s="9">
        <v>2.18E-2</v>
      </c>
    </row>
    <row r="6" spans="1:4" x14ac:dyDescent="0.35">
      <c r="A6" s="8" t="s">
        <v>96</v>
      </c>
      <c r="B6" s="8" t="s">
        <v>97</v>
      </c>
      <c r="C6" s="8" t="s">
        <v>9</v>
      </c>
      <c r="D6" s="9">
        <v>1.61E-2</v>
      </c>
    </row>
    <row r="7" spans="1:4" x14ac:dyDescent="0.35">
      <c r="A7" s="8" t="s">
        <v>104</v>
      </c>
      <c r="B7" s="8" t="s">
        <v>105</v>
      </c>
      <c r="C7" s="8" t="s">
        <v>83</v>
      </c>
      <c r="D7" s="9">
        <v>1.23E-2</v>
      </c>
    </row>
    <row r="8" spans="1:4" x14ac:dyDescent="0.35">
      <c r="A8" s="8" t="s">
        <v>169</v>
      </c>
      <c r="B8" s="8" t="s">
        <v>170</v>
      </c>
      <c r="C8" s="8" t="s">
        <v>53</v>
      </c>
      <c r="D8" s="9">
        <v>1.2E-2</v>
      </c>
    </row>
    <row r="9" spans="1:4" x14ac:dyDescent="0.35">
      <c r="A9" s="8" t="s">
        <v>34</v>
      </c>
      <c r="B9" s="8" t="s">
        <v>214</v>
      </c>
      <c r="C9" s="8" t="s">
        <v>32</v>
      </c>
      <c r="D9" s="9">
        <v>1.18E-2</v>
      </c>
    </row>
    <row r="10" spans="1:4" x14ac:dyDescent="0.35">
      <c r="A10" s="8" t="s">
        <v>236</v>
      </c>
      <c r="B10" s="8" t="s">
        <v>237</v>
      </c>
      <c r="C10" s="8" t="s">
        <v>238</v>
      </c>
      <c r="D10" s="9">
        <v>1.0800000000000001E-2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21" t="s">
        <v>18</v>
      </c>
      <c r="B15" s="22"/>
      <c r="C15" s="23" t="s">
        <v>19</v>
      </c>
      <c r="D15" s="24"/>
    </row>
    <row r="16" spans="1:4" ht="15" thickBot="1" x14ac:dyDescent="0.4">
      <c r="A16" s="25" t="str">
        <f>+'smc250 ETF'!A1</f>
        <v>PSU</v>
      </c>
      <c r="B16" s="25"/>
      <c r="C16" s="26">
        <v>7.1099999999999997E-2</v>
      </c>
      <c r="D16" s="27"/>
    </row>
    <row r="17" spans="1:4" ht="15" thickBot="1" x14ac:dyDescent="0.4">
      <c r="A17" s="25" t="str">
        <f>+'smc250 ETF'!A2</f>
        <v>MCX</v>
      </c>
      <c r="B17" s="25"/>
      <c r="C17" s="26">
        <v>3.2500000000000001E-2</v>
      </c>
      <c r="D17" s="27"/>
    </row>
    <row r="18" spans="1:4" ht="15" thickBot="1" x14ac:dyDescent="0.4">
      <c r="A18" s="25" t="str">
        <f>+'smc250 ETF'!A3</f>
        <v>MNC</v>
      </c>
      <c r="B18" s="25"/>
      <c r="C18" s="26">
        <v>2.5600000000000001E-2</v>
      </c>
      <c r="D18" s="27"/>
    </row>
    <row r="19" spans="1:4" ht="15" thickBot="1" x14ac:dyDescent="0.4">
      <c r="A19" s="25" t="str">
        <f>+'smc250 ETF'!A4</f>
        <v>Murugappa Chettiar</v>
      </c>
      <c r="B19" s="25"/>
      <c r="C19" s="26">
        <v>1.7999999999999999E-2</v>
      </c>
      <c r="D19" s="27"/>
    </row>
    <row r="20" spans="1:4" ht="15" thickBot="1" x14ac:dyDescent="0.4">
      <c r="A20" s="25" t="str">
        <f>+'smc250 ETF'!A5</f>
        <v>RP Sanjiv Goenka</v>
      </c>
      <c r="B20" s="25"/>
      <c r="C20" s="26">
        <v>1.29E-2</v>
      </c>
      <c r="D20" s="27"/>
    </row>
    <row r="21" spans="1:4" ht="15" thickBot="1" x14ac:dyDescent="0.4">
      <c r="A21" s="25" t="str">
        <f>+'smc250 ETF'!A6</f>
        <v>Arvind Mafatlal</v>
      </c>
      <c r="B21" s="25"/>
      <c r="C21" s="26">
        <v>1.2E-2</v>
      </c>
      <c r="D21" s="27"/>
    </row>
    <row r="22" spans="1:4" ht="15" thickBot="1" x14ac:dyDescent="0.4">
      <c r="A22" s="25" t="str">
        <f>+'smc250 ETF'!A7</f>
        <v>CDSL</v>
      </c>
      <c r="B22" s="25"/>
      <c r="C22" s="33">
        <v>1.18E-2</v>
      </c>
      <c r="D22" s="34"/>
    </row>
    <row r="23" spans="1:4" ht="15" thickBot="1" x14ac:dyDescent="0.4"/>
    <row r="24" spans="1:4" ht="15" thickBot="1" x14ac:dyDescent="0.4">
      <c r="A24" s="32" t="s">
        <v>22</v>
      </c>
      <c r="B24" s="24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36</v>
      </c>
      <c r="B26" s="11">
        <v>10.119999999999999</v>
      </c>
    </row>
    <row r="27" spans="1:4" x14ac:dyDescent="0.35">
      <c r="A27" s="10" t="s">
        <v>31</v>
      </c>
      <c r="B27" s="11">
        <v>9.2799999999999994</v>
      </c>
    </row>
    <row r="28" spans="1:4" x14ac:dyDescent="0.35">
      <c r="A28" s="10" t="s">
        <v>32</v>
      </c>
      <c r="B28" s="11">
        <v>8.9700000000000006</v>
      </c>
    </row>
    <row r="29" spans="1:4" x14ac:dyDescent="0.35">
      <c r="A29" s="10" t="s">
        <v>89</v>
      </c>
      <c r="B29" s="11">
        <v>7.34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5" priority="1" stopIfTrue="1" operator="lessThan">
      <formula>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2D0C1-BA91-4D5F-960E-AE35DBDF1662}">
  <dimension ref="A1:B7"/>
  <sheetViews>
    <sheetView workbookViewId="0">
      <selection activeCell="K18" sqref="K18"/>
    </sheetView>
  </sheetViews>
  <sheetFormatPr defaultRowHeight="14.5" x14ac:dyDescent="0.35"/>
  <sheetData>
    <row r="1" spans="1:2" x14ac:dyDescent="0.35">
      <c r="A1" t="s">
        <v>257</v>
      </c>
      <c r="B1" s="20">
        <v>7.109883</v>
      </c>
    </row>
    <row r="2" spans="1:2" x14ac:dyDescent="0.35">
      <c r="A2" t="s">
        <v>264</v>
      </c>
      <c r="B2" s="20">
        <v>3.2487949999999999</v>
      </c>
    </row>
    <row r="3" spans="1:2" x14ac:dyDescent="0.35">
      <c r="A3" t="s">
        <v>265</v>
      </c>
      <c r="B3" s="20">
        <v>2.5611929999999998</v>
      </c>
    </row>
    <row r="4" spans="1:2" x14ac:dyDescent="0.35">
      <c r="A4" t="s">
        <v>266</v>
      </c>
      <c r="B4" s="20">
        <v>1.802978</v>
      </c>
    </row>
    <row r="5" spans="1:2" x14ac:dyDescent="0.35">
      <c r="A5" t="s">
        <v>267</v>
      </c>
      <c r="B5" s="20">
        <v>1.286233</v>
      </c>
    </row>
    <row r="6" spans="1:2" x14ac:dyDescent="0.35">
      <c r="A6" t="s">
        <v>268</v>
      </c>
      <c r="B6" s="20">
        <v>1.1983900000000001</v>
      </c>
    </row>
    <row r="7" spans="1:2" x14ac:dyDescent="0.35">
      <c r="A7" t="s">
        <v>269</v>
      </c>
      <c r="B7" s="20">
        <v>1.1809940000000001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88D18-0075-4242-AC0F-48106BBB0F6B}">
  <dimension ref="A1:B7"/>
  <sheetViews>
    <sheetView workbookViewId="0">
      <selection activeCell="F18" sqref="F18"/>
    </sheetView>
  </sheetViews>
  <sheetFormatPr defaultRowHeight="14.5" x14ac:dyDescent="0.35"/>
  <sheetData>
    <row r="1" spans="1:2" x14ac:dyDescent="0.35">
      <c r="A1" t="s">
        <v>257</v>
      </c>
      <c r="B1" s="20">
        <v>7.148880000000001</v>
      </c>
    </row>
    <row r="2" spans="1:2" x14ac:dyDescent="0.35">
      <c r="A2" t="s">
        <v>264</v>
      </c>
      <c r="B2" s="20">
        <v>3.2664110000000002</v>
      </c>
    </row>
    <row r="3" spans="1:2" x14ac:dyDescent="0.35">
      <c r="A3" t="s">
        <v>265</v>
      </c>
      <c r="B3" s="20">
        <v>2.5772040000000001</v>
      </c>
    </row>
    <row r="4" spans="1:2" x14ac:dyDescent="0.35">
      <c r="A4" t="s">
        <v>266</v>
      </c>
      <c r="B4" s="20">
        <v>1.8124450000000001</v>
      </c>
    </row>
    <row r="5" spans="1:2" x14ac:dyDescent="0.35">
      <c r="A5" t="s">
        <v>267</v>
      </c>
      <c r="B5" s="20">
        <v>1.2928759999999999</v>
      </c>
    </row>
    <row r="6" spans="1:2" x14ac:dyDescent="0.35">
      <c r="A6" t="s">
        <v>268</v>
      </c>
      <c r="B6" s="20">
        <v>1.2053050000000001</v>
      </c>
    </row>
    <row r="7" spans="1:2" x14ac:dyDescent="0.35">
      <c r="A7" t="s">
        <v>269</v>
      </c>
      <c r="B7" s="20">
        <v>1.187595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29"/>
  <sheetViews>
    <sheetView workbookViewId="0">
      <selection activeCell="C23" sqref="C23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173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171</v>
      </c>
      <c r="B4" s="8" t="s">
        <v>172</v>
      </c>
      <c r="C4" s="8" t="s">
        <v>32</v>
      </c>
      <c r="D4" s="9">
        <v>2.9100000000000001E-2</v>
      </c>
    </row>
    <row r="5" spans="1:4" x14ac:dyDescent="0.35">
      <c r="A5" s="8" t="s">
        <v>176</v>
      </c>
      <c r="B5" s="8" t="s">
        <v>177</v>
      </c>
      <c r="C5" s="8" t="s">
        <v>9</v>
      </c>
      <c r="D5" s="9">
        <v>1.9400000000000001E-2</v>
      </c>
    </row>
    <row r="6" spans="1:4" x14ac:dyDescent="0.35">
      <c r="A6" s="8" t="s">
        <v>174</v>
      </c>
      <c r="B6" s="8" t="s">
        <v>175</v>
      </c>
      <c r="C6" s="8" t="s">
        <v>48</v>
      </c>
      <c r="D6" s="9">
        <v>1.9400000000000001E-2</v>
      </c>
    </row>
    <row r="7" spans="1:4" x14ac:dyDescent="0.35">
      <c r="A7" s="8" t="s">
        <v>249</v>
      </c>
      <c r="B7" s="8" t="s">
        <v>250</v>
      </c>
      <c r="C7" s="8" t="s">
        <v>89</v>
      </c>
      <c r="D7" s="9">
        <v>1.7399999999999999E-2</v>
      </c>
    </row>
    <row r="8" spans="1:4" x14ac:dyDescent="0.35">
      <c r="A8" s="8" t="s">
        <v>220</v>
      </c>
      <c r="B8" s="8" t="s">
        <v>221</v>
      </c>
      <c r="C8" s="8" t="s">
        <v>9</v>
      </c>
      <c r="D8" s="9">
        <v>1.66E-2</v>
      </c>
    </row>
    <row r="9" spans="1:4" ht="26" x14ac:dyDescent="0.35">
      <c r="A9" s="8" t="s">
        <v>251</v>
      </c>
      <c r="B9" s="8" t="s">
        <v>252</v>
      </c>
      <c r="C9" s="8" t="s">
        <v>253</v>
      </c>
      <c r="D9" s="9">
        <v>1.5900000000000001E-2</v>
      </c>
    </row>
    <row r="10" spans="1:4" x14ac:dyDescent="0.35">
      <c r="A10" s="8" t="s">
        <v>222</v>
      </c>
      <c r="B10" s="8" t="s">
        <v>223</v>
      </c>
      <c r="C10" s="8" t="s">
        <v>40</v>
      </c>
      <c r="D10" s="9">
        <v>1.55E-2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21" t="s">
        <v>18</v>
      </c>
      <c r="B15" s="22"/>
      <c r="C15" s="23" t="s">
        <v>19</v>
      </c>
      <c r="D15" s="24"/>
    </row>
    <row r="16" spans="1:4" ht="15" thickBot="1" x14ac:dyDescent="0.4">
      <c r="A16" s="25" t="str">
        <f>+'midcap150 ETF'!A1</f>
        <v>PSU</v>
      </c>
      <c r="B16" s="25"/>
      <c r="C16" s="26">
        <v>0.1343</v>
      </c>
      <c r="D16" s="27"/>
    </row>
    <row r="17" spans="1:4" ht="15" thickBot="1" x14ac:dyDescent="0.4">
      <c r="A17" s="25" t="str">
        <f>+'midcap150 ETF'!A2</f>
        <v>Hinduja</v>
      </c>
      <c r="B17" s="25"/>
      <c r="C17" s="26">
        <v>3.2399999999999998E-2</v>
      </c>
      <c r="D17" s="27"/>
    </row>
    <row r="18" spans="1:4" ht="15" thickBot="1" x14ac:dyDescent="0.4">
      <c r="A18" s="25" t="str">
        <f>+'midcap150 ETF'!A3</f>
        <v>MNC</v>
      </c>
      <c r="B18" s="25"/>
      <c r="C18" s="26">
        <v>3.0499999999999999E-2</v>
      </c>
      <c r="D18" s="27"/>
    </row>
    <row r="19" spans="1:4" ht="15" thickBot="1" x14ac:dyDescent="0.4">
      <c r="A19" s="25" t="str">
        <f>+'midcap150 ETF'!A4</f>
        <v>Tata</v>
      </c>
      <c r="B19" s="25"/>
      <c r="C19" s="26">
        <v>2.3199999999999998E-2</v>
      </c>
      <c r="D19" s="27"/>
    </row>
    <row r="20" spans="1:4" ht="15" thickBot="1" x14ac:dyDescent="0.4">
      <c r="A20" s="25" t="str">
        <f>+'midcap150 ETF'!A5</f>
        <v>Hero</v>
      </c>
      <c r="B20" s="25"/>
      <c r="C20" s="26">
        <v>1.9400000000000001E-2</v>
      </c>
      <c r="D20" s="27"/>
    </row>
    <row r="21" spans="1:4" ht="15" thickBot="1" x14ac:dyDescent="0.4">
      <c r="A21" s="25" t="str">
        <f>+'midcap150 ETF'!A6</f>
        <v>Federal Bank</v>
      </c>
      <c r="B21" s="25"/>
      <c r="C21" s="26">
        <v>1.9400000000000001E-2</v>
      </c>
      <c r="D21" s="27"/>
    </row>
    <row r="22" spans="1:4" ht="15" thickBot="1" x14ac:dyDescent="0.4">
      <c r="A22" s="25" t="str">
        <f>+'midcap150 ETF'!A7</f>
        <v>Bharti</v>
      </c>
      <c r="B22" s="25"/>
      <c r="C22" s="33">
        <v>1.8700000000000001E-2</v>
      </c>
      <c r="D22" s="34"/>
    </row>
    <row r="23" spans="1:4" ht="15" thickBot="1" x14ac:dyDescent="0.4"/>
    <row r="24" spans="1:4" ht="15" thickBot="1" x14ac:dyDescent="0.4">
      <c r="A24" s="32" t="s">
        <v>22</v>
      </c>
      <c r="B24" s="24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10.57</v>
      </c>
    </row>
    <row r="27" spans="1:4" x14ac:dyDescent="0.35">
      <c r="A27" s="10" t="s">
        <v>36</v>
      </c>
      <c r="B27" s="11">
        <v>6.99</v>
      </c>
    </row>
    <row r="28" spans="1:4" x14ac:dyDescent="0.35">
      <c r="A28" s="10" t="s">
        <v>89</v>
      </c>
      <c r="B28" s="11">
        <v>6.42</v>
      </c>
    </row>
    <row r="29" spans="1:4" x14ac:dyDescent="0.35">
      <c r="A29" s="10" t="s">
        <v>108</v>
      </c>
      <c r="B29" s="11">
        <v>6.18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4" priority="1" stopIfTrue="1" operator="lessThan">
      <formula>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7E8C2-DEFE-4FF4-8BC4-1FF7C86925D2}">
  <dimension ref="A1:B7"/>
  <sheetViews>
    <sheetView workbookViewId="0">
      <selection activeCell="O24" sqref="O24"/>
    </sheetView>
  </sheetViews>
  <sheetFormatPr defaultRowHeight="14.5" x14ac:dyDescent="0.35"/>
  <sheetData>
    <row r="1" spans="1:2" x14ac:dyDescent="0.35">
      <c r="A1" t="s">
        <v>257</v>
      </c>
      <c r="B1" s="20">
        <v>13.433491</v>
      </c>
    </row>
    <row r="2" spans="1:2" x14ac:dyDescent="0.35">
      <c r="A2" t="s">
        <v>302</v>
      </c>
      <c r="B2" s="20">
        <v>3.2429920000000001</v>
      </c>
    </row>
    <row r="3" spans="1:2" x14ac:dyDescent="0.35">
      <c r="A3" t="s">
        <v>265</v>
      </c>
      <c r="B3" s="20">
        <v>3.0515810000000001</v>
      </c>
    </row>
    <row r="4" spans="1:2" x14ac:dyDescent="0.35">
      <c r="A4" t="s">
        <v>259</v>
      </c>
      <c r="B4" s="20">
        <v>2.3166789999999997</v>
      </c>
    </row>
    <row r="5" spans="1:2" x14ac:dyDescent="0.35">
      <c r="A5" t="s">
        <v>303</v>
      </c>
      <c r="B5" s="20">
        <v>1.9417139999999999</v>
      </c>
    </row>
    <row r="6" spans="1:2" x14ac:dyDescent="0.35">
      <c r="A6" t="s">
        <v>304</v>
      </c>
      <c r="B6" s="20">
        <v>1.938836</v>
      </c>
    </row>
    <row r="7" spans="1:2" x14ac:dyDescent="0.35">
      <c r="A7" t="s">
        <v>263</v>
      </c>
      <c r="B7" s="20">
        <v>1.8650329999999999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9"/>
  <sheetViews>
    <sheetView tabSelected="1" topLeftCell="A12" workbookViewId="0">
      <selection activeCell="B26" sqref="B26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178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171</v>
      </c>
      <c r="B4" s="8" t="s">
        <v>172</v>
      </c>
      <c r="C4" s="8" t="s">
        <v>32</v>
      </c>
      <c r="D4" s="9">
        <v>2.92E-2</v>
      </c>
    </row>
    <row r="5" spans="1:4" x14ac:dyDescent="0.35">
      <c r="A5" s="8" t="s">
        <v>174</v>
      </c>
      <c r="B5" s="8" t="s">
        <v>175</v>
      </c>
      <c r="C5" s="8" t="s">
        <v>48</v>
      </c>
      <c r="D5" s="9">
        <v>1.95E-2</v>
      </c>
    </row>
    <row r="6" spans="1:4" x14ac:dyDescent="0.35">
      <c r="A6" s="8" t="s">
        <v>176</v>
      </c>
      <c r="B6" s="8" t="s">
        <v>177</v>
      </c>
      <c r="C6" s="8" t="s">
        <v>9</v>
      </c>
      <c r="D6" s="9">
        <v>1.9400000000000001E-2</v>
      </c>
    </row>
    <row r="7" spans="1:4" x14ac:dyDescent="0.35">
      <c r="A7" s="8" t="s">
        <v>249</v>
      </c>
      <c r="B7" s="8" t="s">
        <v>250</v>
      </c>
      <c r="C7" s="8" t="s">
        <v>89</v>
      </c>
      <c r="D7" s="9">
        <v>1.7399999999999999E-2</v>
      </c>
    </row>
    <row r="8" spans="1:4" x14ac:dyDescent="0.35">
      <c r="A8" s="8" t="s">
        <v>220</v>
      </c>
      <c r="B8" s="8" t="s">
        <v>221</v>
      </c>
      <c r="C8" s="8" t="s">
        <v>9</v>
      </c>
      <c r="D8" s="9">
        <v>1.66E-2</v>
      </c>
    </row>
    <row r="9" spans="1:4" ht="26" x14ac:dyDescent="0.35">
      <c r="A9" s="8" t="s">
        <v>251</v>
      </c>
      <c r="B9" s="8" t="s">
        <v>252</v>
      </c>
      <c r="C9" s="8" t="s">
        <v>253</v>
      </c>
      <c r="D9" s="9">
        <v>1.5900000000000001E-2</v>
      </c>
    </row>
    <row r="10" spans="1:4" x14ac:dyDescent="0.35">
      <c r="A10" s="8" t="s">
        <v>222</v>
      </c>
      <c r="B10" s="8" t="s">
        <v>223</v>
      </c>
      <c r="C10" s="8" t="s">
        <v>40</v>
      </c>
      <c r="D10" s="9">
        <v>1.55E-2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21" t="s">
        <v>18</v>
      </c>
      <c r="B15" s="22"/>
      <c r="C15" s="23" t="s">
        <v>19</v>
      </c>
      <c r="D15" s="24"/>
    </row>
    <row r="16" spans="1:4" ht="15" thickBot="1" x14ac:dyDescent="0.4">
      <c r="A16" s="25" t="str">
        <f>+'Midcap150 index'!A1</f>
        <v>PSU</v>
      </c>
      <c r="B16" s="25"/>
      <c r="C16" s="26">
        <v>0.13469999999999999</v>
      </c>
      <c r="D16" s="27"/>
    </row>
    <row r="17" spans="1:4" ht="15" thickBot="1" x14ac:dyDescent="0.4">
      <c r="A17" s="25" t="str">
        <f>+'Midcap150 index'!A2</f>
        <v>Hinduja</v>
      </c>
      <c r="B17" s="25"/>
      <c r="C17" s="26">
        <v>3.2500000000000001E-2</v>
      </c>
      <c r="D17" s="27"/>
    </row>
    <row r="18" spans="1:4" ht="15" thickBot="1" x14ac:dyDescent="0.4">
      <c r="A18" s="25" t="str">
        <f>+'Midcap150 index'!A3</f>
        <v>MNC</v>
      </c>
      <c r="B18" s="25"/>
      <c r="C18" s="26">
        <v>3.0700000000000002E-2</v>
      </c>
      <c r="D18" s="27"/>
    </row>
    <row r="19" spans="1:4" ht="15" thickBot="1" x14ac:dyDescent="0.4">
      <c r="A19" s="25" t="str">
        <f>+'Midcap150 index'!A4</f>
        <v>Tata</v>
      </c>
      <c r="B19" s="25"/>
      <c r="C19" s="26">
        <v>2.3300000000000001E-2</v>
      </c>
      <c r="D19" s="27"/>
    </row>
    <row r="20" spans="1:4" ht="15" thickBot="1" x14ac:dyDescent="0.4">
      <c r="A20" s="25" t="str">
        <f>+'Midcap150 index'!A5</f>
        <v>Hero</v>
      </c>
      <c r="B20" s="25"/>
      <c r="C20" s="26">
        <v>1.95E-2</v>
      </c>
      <c r="D20" s="27"/>
    </row>
    <row r="21" spans="1:4" ht="15" thickBot="1" x14ac:dyDescent="0.4">
      <c r="A21" s="25" t="str">
        <f>+'Midcap150 index'!A6</f>
        <v>Federal Bank</v>
      </c>
      <c r="B21" s="25"/>
      <c r="C21" s="26">
        <v>1.9400000000000001E-2</v>
      </c>
      <c r="D21" s="27"/>
    </row>
    <row r="22" spans="1:4" ht="15" thickBot="1" x14ac:dyDescent="0.4">
      <c r="A22" s="25" t="str">
        <f>+'Midcap150 index'!A7</f>
        <v>Bharti</v>
      </c>
      <c r="B22" s="25"/>
      <c r="C22" s="33">
        <v>1.8700000000000001E-2</v>
      </c>
      <c r="D22" s="34"/>
    </row>
    <row r="23" spans="1:4" ht="15" thickBot="1" x14ac:dyDescent="0.4"/>
    <row r="24" spans="1:4" ht="15" thickBot="1" x14ac:dyDescent="0.4">
      <c r="A24" s="32" t="s">
        <v>22</v>
      </c>
      <c r="B24" s="24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10.59</v>
      </c>
    </row>
    <row r="27" spans="1:4" x14ac:dyDescent="0.35">
      <c r="A27" s="10" t="s">
        <v>36</v>
      </c>
      <c r="B27" s="11">
        <v>7.02</v>
      </c>
    </row>
    <row r="28" spans="1:4" x14ac:dyDescent="0.35">
      <c r="A28" s="10" t="s">
        <v>89</v>
      </c>
      <c r="B28" s="11">
        <v>6.42</v>
      </c>
    </row>
    <row r="29" spans="1:4" x14ac:dyDescent="0.35">
      <c r="A29" s="10" t="s">
        <v>108</v>
      </c>
      <c r="B29" s="11">
        <v>6.2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3" priority="1" stopIfTrue="1" operator="lessThan">
      <formula>0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99016-024C-4453-AF08-F06839A16EB5}">
  <dimension ref="A1:B7"/>
  <sheetViews>
    <sheetView workbookViewId="0">
      <selection activeCell="S49" sqref="S49"/>
    </sheetView>
  </sheetViews>
  <sheetFormatPr defaultRowHeight="14.5" x14ac:dyDescent="0.35"/>
  <sheetData>
    <row r="1" spans="1:2" x14ac:dyDescent="0.35">
      <c r="A1" t="s">
        <v>257</v>
      </c>
      <c r="B1" s="20">
        <v>13.468005999999999</v>
      </c>
    </row>
    <row r="2" spans="1:2" x14ac:dyDescent="0.35">
      <c r="A2" t="s">
        <v>302</v>
      </c>
      <c r="B2" s="20">
        <v>3.2516670000000003</v>
      </c>
    </row>
    <row r="3" spans="1:2" x14ac:dyDescent="0.35">
      <c r="A3" t="s">
        <v>265</v>
      </c>
      <c r="B3" s="20">
        <v>3.0684640000000001</v>
      </c>
    </row>
    <row r="4" spans="1:2" x14ac:dyDescent="0.35">
      <c r="A4" t="s">
        <v>259</v>
      </c>
      <c r="B4" s="20">
        <v>2.3266209999999998</v>
      </c>
    </row>
    <row r="5" spans="1:2" x14ac:dyDescent="0.35">
      <c r="A5" t="s">
        <v>303</v>
      </c>
      <c r="B5" s="20">
        <v>1.9528080000000001</v>
      </c>
    </row>
    <row r="6" spans="1:2" x14ac:dyDescent="0.35">
      <c r="A6" t="s">
        <v>304</v>
      </c>
      <c r="B6" s="20">
        <v>1.943818</v>
      </c>
    </row>
    <row r="7" spans="1:2" x14ac:dyDescent="0.35">
      <c r="A7" t="s">
        <v>263</v>
      </c>
      <c r="B7" s="20">
        <v>1.8690659999999999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7F34-B40B-4678-BAA7-1C29C94D3761}">
  <dimension ref="A1:D29"/>
  <sheetViews>
    <sheetView workbookViewId="0">
      <selection activeCell="I44" sqref="I44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205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190</v>
      </c>
      <c r="B4" s="8" t="s">
        <v>191</v>
      </c>
      <c r="C4" s="8" t="s">
        <v>192</v>
      </c>
      <c r="D4" s="9">
        <v>0.20050000000000001</v>
      </c>
    </row>
    <row r="5" spans="1:4" x14ac:dyDescent="0.35">
      <c r="A5" s="8" t="s">
        <v>193</v>
      </c>
      <c r="B5" s="8" t="s">
        <v>194</v>
      </c>
      <c r="C5" s="8" t="s">
        <v>195</v>
      </c>
      <c r="D5" s="9">
        <v>0.15279999999999999</v>
      </c>
    </row>
    <row r="6" spans="1:4" x14ac:dyDescent="0.35">
      <c r="A6" s="8" t="s">
        <v>138</v>
      </c>
      <c r="B6" s="8" t="s">
        <v>139</v>
      </c>
      <c r="C6" s="8" t="s">
        <v>140</v>
      </c>
      <c r="D6" s="9">
        <v>0.13919999999999999</v>
      </c>
    </row>
    <row r="7" spans="1:4" x14ac:dyDescent="0.35">
      <c r="A7" s="8" t="s">
        <v>196</v>
      </c>
      <c r="B7" s="8" t="s">
        <v>197</v>
      </c>
      <c r="C7" s="8" t="s">
        <v>192</v>
      </c>
      <c r="D7" s="9">
        <v>0.13569999999999999</v>
      </c>
    </row>
    <row r="8" spans="1:4" x14ac:dyDescent="0.35">
      <c r="A8" s="8" t="s">
        <v>198</v>
      </c>
      <c r="B8" s="8" t="s">
        <v>199</v>
      </c>
      <c r="C8" s="8" t="s">
        <v>200</v>
      </c>
      <c r="D8" s="9">
        <v>6.4299999999999996E-2</v>
      </c>
    </row>
    <row r="9" spans="1:4" x14ac:dyDescent="0.35">
      <c r="A9" s="8" t="s">
        <v>201</v>
      </c>
      <c r="B9" s="8" t="s">
        <v>202</v>
      </c>
      <c r="C9" s="8" t="s">
        <v>192</v>
      </c>
      <c r="D9" s="9">
        <v>5.3100000000000001E-2</v>
      </c>
    </row>
    <row r="10" spans="1:4" x14ac:dyDescent="0.35">
      <c r="A10" s="8" t="s">
        <v>203</v>
      </c>
      <c r="B10" s="8" t="s">
        <v>204</v>
      </c>
      <c r="C10" s="8" t="s">
        <v>89</v>
      </c>
      <c r="D10" s="9">
        <v>4.6399999999999997E-2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21" t="s">
        <v>18</v>
      </c>
      <c r="B15" s="22"/>
      <c r="C15" s="23" t="s">
        <v>19</v>
      </c>
      <c r="D15" s="24"/>
    </row>
    <row r="16" spans="1:4" ht="15" thickBot="1" x14ac:dyDescent="0.4">
      <c r="A16" s="25" t="str">
        <f>+'Metal ETF'!A1</f>
        <v>Om Prakash Jindal</v>
      </c>
      <c r="B16" s="25"/>
      <c r="C16" s="26">
        <v>0.2172</v>
      </c>
      <c r="D16" s="27"/>
    </row>
    <row r="17" spans="1:4" ht="15" thickBot="1" x14ac:dyDescent="0.4">
      <c r="A17" s="25" t="str">
        <f>+'Metal ETF'!A2</f>
        <v>Tata</v>
      </c>
      <c r="B17" s="25"/>
      <c r="C17" s="26">
        <v>0.20050000000000001</v>
      </c>
      <c r="D17" s="27"/>
    </row>
    <row r="18" spans="1:4" ht="15" thickBot="1" x14ac:dyDescent="0.4">
      <c r="A18" s="25" t="str">
        <f>+'Metal ETF'!A3</f>
        <v>Vedanta - MNC</v>
      </c>
      <c r="B18" s="25"/>
      <c r="C18" s="26">
        <v>0.1691</v>
      </c>
      <c r="D18" s="27"/>
    </row>
    <row r="19" spans="1:4" ht="15" thickBot="1" x14ac:dyDescent="0.4">
      <c r="A19" s="25" t="str">
        <f>+'Metal ETF'!A4</f>
        <v>Birla Aditya</v>
      </c>
      <c r="B19" s="25"/>
      <c r="C19" s="26">
        <v>0.15279999999999999</v>
      </c>
      <c r="D19" s="27"/>
    </row>
    <row r="20" spans="1:4" ht="15" thickBot="1" x14ac:dyDescent="0.4">
      <c r="A20" s="25" t="str">
        <f>+'Metal ETF'!A5</f>
        <v>PSU</v>
      </c>
      <c r="B20" s="25"/>
      <c r="C20" s="26">
        <v>0.1172</v>
      </c>
      <c r="D20" s="27"/>
    </row>
    <row r="21" spans="1:4" ht="15" thickBot="1" x14ac:dyDescent="0.4">
      <c r="A21" s="25" t="str">
        <f>+'Metal ETF'!A6</f>
        <v>Adani</v>
      </c>
      <c r="B21" s="25"/>
      <c r="C21" s="26">
        <v>6.4299999999999996E-2</v>
      </c>
      <c r="D21" s="27"/>
    </row>
    <row r="22" spans="1:4" ht="15" thickBot="1" x14ac:dyDescent="0.4">
      <c r="A22" s="25" t="str">
        <f>+'Metal ETF'!A7</f>
        <v>Sanjay Gupta</v>
      </c>
      <c r="B22" s="25"/>
      <c r="C22" s="33">
        <v>4.6399999999999997E-2</v>
      </c>
      <c r="D22" s="34"/>
    </row>
    <row r="23" spans="1:4" ht="15" thickBot="1" x14ac:dyDescent="0.4"/>
    <row r="24" spans="1:4" ht="15" thickBot="1" x14ac:dyDescent="0.4">
      <c r="A24" s="32" t="s">
        <v>22</v>
      </c>
      <c r="B24" s="24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192</v>
      </c>
      <c r="B26" s="11">
        <v>44.5</v>
      </c>
    </row>
    <row r="27" spans="1:4" x14ac:dyDescent="0.35">
      <c r="A27" s="10" t="s">
        <v>195</v>
      </c>
      <c r="B27" s="11">
        <v>24.02</v>
      </c>
    </row>
    <row r="28" spans="1:4" x14ac:dyDescent="0.35">
      <c r="A28" s="10" t="s">
        <v>140</v>
      </c>
      <c r="B28" s="11">
        <v>13.92</v>
      </c>
    </row>
    <row r="29" spans="1:4" x14ac:dyDescent="0.35">
      <c r="A29" s="10" t="s">
        <v>200</v>
      </c>
      <c r="B29" s="11">
        <v>6.43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2" priority="1" stopIfTrue="1" operator="lessThan">
      <formula>0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58880-8CA5-4781-BE77-422A9BBEDE0B}">
  <dimension ref="A1:B7"/>
  <sheetViews>
    <sheetView workbookViewId="0">
      <selection activeCell="L14" sqref="L14"/>
    </sheetView>
  </sheetViews>
  <sheetFormatPr defaultRowHeight="14.5" x14ac:dyDescent="0.35"/>
  <sheetData>
    <row r="1" spans="1:2" x14ac:dyDescent="0.35">
      <c r="A1" t="s">
        <v>305</v>
      </c>
      <c r="B1" s="20">
        <v>21.715460999999998</v>
      </c>
    </row>
    <row r="2" spans="1:2" x14ac:dyDescent="0.35">
      <c r="A2" t="s">
        <v>259</v>
      </c>
      <c r="B2" s="20">
        <v>20.045123</v>
      </c>
    </row>
    <row r="3" spans="1:2" x14ac:dyDescent="0.35">
      <c r="A3" t="s">
        <v>291</v>
      </c>
      <c r="B3" s="20">
        <v>16.909446000000003</v>
      </c>
    </row>
    <row r="4" spans="1:2" x14ac:dyDescent="0.35">
      <c r="A4" t="s">
        <v>281</v>
      </c>
      <c r="B4" s="20">
        <v>15.279985</v>
      </c>
    </row>
    <row r="5" spans="1:2" x14ac:dyDescent="0.35">
      <c r="A5" t="s">
        <v>257</v>
      </c>
      <c r="B5" s="20">
        <v>11.717108</v>
      </c>
    </row>
    <row r="6" spans="1:2" x14ac:dyDescent="0.35">
      <c r="A6" t="s">
        <v>287</v>
      </c>
      <c r="B6" s="20">
        <v>6.4302479999999997</v>
      </c>
    </row>
    <row r="7" spans="1:2" x14ac:dyDescent="0.35">
      <c r="A7" t="s">
        <v>306</v>
      </c>
      <c r="B7" s="20">
        <v>4.6384040000000004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755C-BB04-488D-B8CA-53B2891E5EC2}">
  <dimension ref="A1:D29"/>
  <sheetViews>
    <sheetView workbookViewId="0">
      <selection activeCell="K11" sqref="K11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224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225</v>
      </c>
      <c r="B4" s="8" t="s">
        <v>226</v>
      </c>
      <c r="C4" s="8" t="s">
        <v>53</v>
      </c>
      <c r="D4" s="9">
        <v>0.1343</v>
      </c>
    </row>
    <row r="5" spans="1:4" x14ac:dyDescent="0.35">
      <c r="A5" s="8" t="s">
        <v>227</v>
      </c>
      <c r="B5" s="8" t="s">
        <v>228</v>
      </c>
      <c r="C5" s="8" t="s">
        <v>53</v>
      </c>
      <c r="D5" s="9">
        <v>0.10780000000000001</v>
      </c>
    </row>
    <row r="6" spans="1:4" x14ac:dyDescent="0.35">
      <c r="A6" s="8" t="s">
        <v>229</v>
      </c>
      <c r="B6" s="8" t="s">
        <v>230</v>
      </c>
      <c r="C6" s="8" t="s">
        <v>231</v>
      </c>
      <c r="D6" s="9">
        <v>0.10349999999999999</v>
      </c>
    </row>
    <row r="7" spans="1:4" x14ac:dyDescent="0.35">
      <c r="A7" s="8" t="s">
        <v>63</v>
      </c>
      <c r="B7" s="8" t="s">
        <v>64</v>
      </c>
      <c r="C7" s="8" t="s">
        <v>53</v>
      </c>
      <c r="D7" s="9">
        <v>9.5200000000000007E-2</v>
      </c>
    </row>
    <row r="8" spans="1:4" x14ac:dyDescent="0.35">
      <c r="A8" s="8" t="s">
        <v>232</v>
      </c>
      <c r="B8" s="8" t="s">
        <v>233</v>
      </c>
      <c r="C8" s="8" t="s">
        <v>231</v>
      </c>
      <c r="D8" s="9">
        <v>7.5999999999999998E-2</v>
      </c>
    </row>
    <row r="9" spans="1:4" x14ac:dyDescent="0.35">
      <c r="A9" s="8" t="s">
        <v>234</v>
      </c>
      <c r="B9" s="8" t="s">
        <v>235</v>
      </c>
      <c r="C9" s="8" t="s">
        <v>231</v>
      </c>
      <c r="D9" s="9">
        <v>7.3200000000000001E-2</v>
      </c>
    </row>
    <row r="10" spans="1:4" x14ac:dyDescent="0.35">
      <c r="A10" s="8" t="s">
        <v>169</v>
      </c>
      <c r="B10" s="8" t="s">
        <v>170</v>
      </c>
      <c r="C10" s="8" t="s">
        <v>53</v>
      </c>
      <c r="D10" s="9">
        <v>6.6600000000000006E-2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21" t="s">
        <v>18</v>
      </c>
      <c r="B15" s="22"/>
      <c r="C15" s="23" t="s">
        <v>19</v>
      </c>
      <c r="D15" s="24"/>
    </row>
    <row r="16" spans="1:4" ht="15" thickBot="1" x14ac:dyDescent="0.4">
      <c r="A16" s="25" t="str">
        <f>+'Chemical ETF '!A1</f>
        <v>Parekh</v>
      </c>
      <c r="B16" s="25"/>
      <c r="C16" s="26">
        <v>0.1343</v>
      </c>
      <c r="D16" s="27"/>
    </row>
    <row r="17" spans="1:4" ht="15" thickBot="1" x14ac:dyDescent="0.4">
      <c r="A17" s="25" t="str">
        <f>+'Chemical ETF '!A2</f>
        <v>DCM</v>
      </c>
      <c r="B17" s="25"/>
      <c r="C17" s="26">
        <v>0.10780000000000001</v>
      </c>
      <c r="D17" s="27"/>
    </row>
    <row r="18" spans="1:4" ht="15" thickBot="1" x14ac:dyDescent="0.4">
      <c r="A18" s="25" t="str">
        <f>+'Chemical ETF '!A3</f>
        <v>Rajju Shroff</v>
      </c>
      <c r="B18" s="25"/>
      <c r="C18" s="26">
        <v>0.10349999999999999</v>
      </c>
      <c r="D18" s="27"/>
    </row>
    <row r="19" spans="1:4" ht="15" thickBot="1" x14ac:dyDescent="0.4">
      <c r="A19" s="25" t="str">
        <f>+'Chemical ETF '!A4</f>
        <v>Murugappa Chettiar</v>
      </c>
      <c r="B19" s="25"/>
      <c r="C19" s="26">
        <v>7.5999999999999998E-2</v>
      </c>
      <c r="D19" s="27"/>
    </row>
    <row r="20" spans="1:4" ht="15" thickBot="1" x14ac:dyDescent="0.4">
      <c r="A20" s="25" t="str">
        <f>+'Chemical ETF '!A5</f>
        <v>Singhal</v>
      </c>
      <c r="B20" s="25"/>
      <c r="C20" s="26">
        <v>7.3200000000000001E-2</v>
      </c>
      <c r="D20" s="27"/>
    </row>
    <row r="21" spans="1:4" ht="15" thickBot="1" x14ac:dyDescent="0.4">
      <c r="A21" s="25" t="str">
        <f>+'Chemical ETF '!A6</f>
        <v>Arvind Mafatlal</v>
      </c>
      <c r="B21" s="25"/>
      <c r="C21" s="26">
        <v>6.6600000000000006E-2</v>
      </c>
      <c r="D21" s="27"/>
    </row>
    <row r="22" spans="1:4" ht="15" thickBot="1" x14ac:dyDescent="0.4">
      <c r="A22" s="25" t="str">
        <f>+'Chemical ETF '!A7</f>
        <v>Mehta CK</v>
      </c>
      <c r="B22" s="25"/>
      <c r="C22" s="33">
        <v>5.0799999999999998E-2</v>
      </c>
      <c r="D22" s="34"/>
    </row>
    <row r="23" spans="1:4" ht="15" thickBot="1" x14ac:dyDescent="0.4"/>
    <row r="24" spans="1:4" ht="15" thickBot="1" x14ac:dyDescent="0.4">
      <c r="A24" s="32" t="s">
        <v>22</v>
      </c>
      <c r="B24" s="24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53</v>
      </c>
      <c r="B26" s="11">
        <v>69.239999999999995</v>
      </c>
    </row>
    <row r="27" spans="1:4" x14ac:dyDescent="0.35">
      <c r="A27" s="10" t="s">
        <v>231</v>
      </c>
      <c r="B27" s="11">
        <v>30.45</v>
      </c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" priority="1" stopIfTrue="1" operator="lessThan">
      <formula>0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8B03C-E92E-4DC9-A65B-56C159663097}">
  <dimension ref="A1:D29"/>
  <sheetViews>
    <sheetView workbookViewId="0">
      <selection activeCell="I37" sqref="I37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8" t="s">
        <v>313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84</v>
      </c>
      <c r="B4" s="8" t="s">
        <v>85</v>
      </c>
      <c r="C4" s="8" t="s">
        <v>86</v>
      </c>
      <c r="D4" s="9">
        <v>0.1404</v>
      </c>
    </row>
    <row r="5" spans="1:4" x14ac:dyDescent="0.35">
      <c r="A5" s="8" t="s">
        <v>58</v>
      </c>
      <c r="B5" s="8" t="s">
        <v>59</v>
      </c>
      <c r="C5" s="8" t="s">
        <v>60</v>
      </c>
      <c r="D5" s="9">
        <v>0.1235</v>
      </c>
    </row>
    <row r="6" spans="1:4" x14ac:dyDescent="0.35">
      <c r="A6" s="8" t="s">
        <v>128</v>
      </c>
      <c r="B6" s="8" t="s">
        <v>129</v>
      </c>
      <c r="C6" s="8" t="s">
        <v>86</v>
      </c>
      <c r="D6" s="9">
        <v>0.10489999999999999</v>
      </c>
    </row>
    <row r="7" spans="1:4" x14ac:dyDescent="0.35">
      <c r="A7" s="8" t="s">
        <v>244</v>
      </c>
      <c r="B7" s="8" t="s">
        <v>245</v>
      </c>
      <c r="C7" s="8" t="s">
        <v>246</v>
      </c>
      <c r="D7" s="9">
        <v>8.4199999999999997E-2</v>
      </c>
    </row>
    <row r="8" spans="1:4" x14ac:dyDescent="0.35">
      <c r="A8" s="8" t="s">
        <v>185</v>
      </c>
      <c r="B8" s="8" t="s">
        <v>186</v>
      </c>
      <c r="C8" s="8" t="s">
        <v>187</v>
      </c>
      <c r="D8" s="9">
        <v>7.5800000000000006E-2</v>
      </c>
    </row>
    <row r="9" spans="1:4" x14ac:dyDescent="0.35">
      <c r="A9" s="8" t="s">
        <v>150</v>
      </c>
      <c r="B9" s="8" t="s">
        <v>151</v>
      </c>
      <c r="C9" s="8" t="s">
        <v>6</v>
      </c>
      <c r="D9" s="9">
        <v>5.79E-2</v>
      </c>
    </row>
    <row r="10" spans="1:4" x14ac:dyDescent="0.35">
      <c r="A10" s="8" t="s">
        <v>61</v>
      </c>
      <c r="B10" s="8" t="s">
        <v>62</v>
      </c>
      <c r="C10" s="8" t="s">
        <v>60</v>
      </c>
      <c r="D10" s="9">
        <v>5.7599999999999998E-2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9" t="s">
        <v>20</v>
      </c>
      <c r="B14" s="30"/>
      <c r="C14" s="30"/>
      <c r="D14" s="31"/>
    </row>
    <row r="15" spans="1:4" ht="15" thickBot="1" x14ac:dyDescent="0.4">
      <c r="A15" s="21" t="s">
        <v>18</v>
      </c>
      <c r="B15" s="22"/>
      <c r="C15" s="23" t="s">
        <v>19</v>
      </c>
      <c r="D15" s="24"/>
    </row>
    <row r="16" spans="1:4" ht="15" thickBot="1" x14ac:dyDescent="0.4">
      <c r="A16" s="25" t="str">
        <f>+'PSE ETF'!A1</f>
        <v>PSU</v>
      </c>
      <c r="B16" s="25"/>
      <c r="C16" s="26">
        <v>0.99119999999999997</v>
      </c>
      <c r="D16" s="27"/>
    </row>
    <row r="17" spans="1:4" ht="15" thickBot="1" x14ac:dyDescent="0.4">
      <c r="A17" s="35"/>
      <c r="B17" s="35"/>
      <c r="C17" s="26"/>
      <c r="D17" s="27"/>
    </row>
    <row r="18" spans="1:4" ht="15" thickBot="1" x14ac:dyDescent="0.4">
      <c r="A18" s="36"/>
      <c r="B18" s="36"/>
      <c r="C18" s="26"/>
      <c r="D18" s="27"/>
    </row>
    <row r="19" spans="1:4" ht="15" thickBot="1" x14ac:dyDescent="0.4">
      <c r="A19" s="35"/>
      <c r="B19" s="35"/>
      <c r="C19" s="26"/>
      <c r="D19" s="27"/>
    </row>
    <row r="20" spans="1:4" ht="15" thickBot="1" x14ac:dyDescent="0.4">
      <c r="A20" s="35"/>
      <c r="B20" s="35"/>
      <c r="C20" s="26"/>
      <c r="D20" s="27"/>
    </row>
    <row r="21" spans="1:4" ht="15" thickBot="1" x14ac:dyDescent="0.4">
      <c r="A21" s="35"/>
      <c r="B21" s="35"/>
      <c r="C21" s="26"/>
      <c r="D21" s="27"/>
    </row>
    <row r="22" spans="1:4" ht="15" thickBot="1" x14ac:dyDescent="0.4">
      <c r="A22" s="35"/>
      <c r="B22" s="35"/>
      <c r="C22" s="33"/>
      <c r="D22" s="34"/>
    </row>
    <row r="23" spans="1:4" ht="15" thickBot="1" x14ac:dyDescent="0.4"/>
    <row r="24" spans="1:4" ht="15" thickBot="1" x14ac:dyDescent="0.4">
      <c r="A24" s="32" t="s">
        <v>22</v>
      </c>
      <c r="B24" s="24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86</v>
      </c>
      <c r="B26" s="11">
        <v>26.38</v>
      </c>
    </row>
    <row r="27" spans="1:4" x14ac:dyDescent="0.35">
      <c r="A27" s="10" t="s">
        <v>60</v>
      </c>
      <c r="B27" s="11">
        <v>18.11</v>
      </c>
    </row>
    <row r="28" spans="1:4" x14ac:dyDescent="0.35">
      <c r="A28" s="10" t="s">
        <v>6</v>
      </c>
      <c r="B28" s="11">
        <v>14.49</v>
      </c>
    </row>
    <row r="29" spans="1:4" x14ac:dyDescent="0.35">
      <c r="A29" s="10" t="s">
        <v>246</v>
      </c>
      <c r="B29" s="11">
        <v>10.47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D253C-330C-4E7E-9F2B-5FD0228E3EC5}">
  <dimension ref="A1:B1"/>
  <sheetViews>
    <sheetView workbookViewId="0">
      <selection activeCell="P35" sqref="P35"/>
    </sheetView>
  </sheetViews>
  <sheetFormatPr defaultRowHeight="14.5" x14ac:dyDescent="0.35"/>
  <sheetData>
    <row r="1" spans="1:2" x14ac:dyDescent="0.35">
      <c r="A1" t="s">
        <v>257</v>
      </c>
      <c r="B1" s="20">
        <v>99.119052999999994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6515C-DA32-42B6-A2F6-EAF288E5F009}">
  <dimension ref="A1:B7"/>
  <sheetViews>
    <sheetView workbookViewId="0">
      <selection activeCell="J20" sqref="J20"/>
    </sheetView>
  </sheetViews>
  <sheetFormatPr defaultRowHeight="14.5" x14ac:dyDescent="0.35"/>
  <sheetData>
    <row r="1" spans="1:2" x14ac:dyDescent="0.35">
      <c r="A1" t="s">
        <v>307</v>
      </c>
      <c r="B1" s="20">
        <v>13.42633</v>
      </c>
    </row>
    <row r="2" spans="1:2" x14ac:dyDescent="0.35">
      <c r="A2" t="s">
        <v>308</v>
      </c>
      <c r="B2" s="20">
        <v>10.777969000000001</v>
      </c>
    </row>
    <row r="3" spans="1:2" x14ac:dyDescent="0.35">
      <c r="A3" t="s">
        <v>309</v>
      </c>
      <c r="B3" s="20">
        <v>10.346378</v>
      </c>
    </row>
    <row r="4" spans="1:2" x14ac:dyDescent="0.35">
      <c r="A4" t="s">
        <v>266</v>
      </c>
      <c r="B4" s="20">
        <v>7.6044609999999997</v>
      </c>
    </row>
    <row r="5" spans="1:2" x14ac:dyDescent="0.35">
      <c r="A5" t="s">
        <v>310</v>
      </c>
      <c r="B5" s="20">
        <v>7.3174169999999998</v>
      </c>
    </row>
    <row r="6" spans="1:2" x14ac:dyDescent="0.35">
      <c r="A6" t="s">
        <v>268</v>
      </c>
      <c r="B6" s="20">
        <v>6.6601379999999999</v>
      </c>
    </row>
    <row r="7" spans="1:2" x14ac:dyDescent="0.35">
      <c r="A7" t="s">
        <v>311</v>
      </c>
      <c r="B7" s="20">
        <v>5.0813989999999993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"/>
  <sheetViews>
    <sheetView workbookViewId="0">
      <selection activeCell="D32" sqref="D32"/>
    </sheetView>
  </sheetViews>
  <sheetFormatPr defaultRowHeight="14.5" x14ac:dyDescent="0.35"/>
  <cols>
    <col min="1" max="1" width="20" customWidth="1"/>
    <col min="2" max="2" width="43.1796875" bestFit="1" customWidth="1"/>
    <col min="3" max="3" width="16.1796875" customWidth="1"/>
    <col min="4" max="4" width="20.81640625" customWidth="1"/>
  </cols>
  <sheetData>
    <row r="1" spans="1:4" ht="15" thickBot="1" x14ac:dyDescent="0.4">
      <c r="A1" s="28" t="s">
        <v>256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38</v>
      </c>
      <c r="B4" s="8" t="s">
        <v>39</v>
      </c>
      <c r="C4" s="8" t="s">
        <v>40</v>
      </c>
      <c r="D4" s="9">
        <v>9.6000000000000002E-2</v>
      </c>
    </row>
    <row r="5" spans="1:4" x14ac:dyDescent="0.35">
      <c r="A5" s="8" t="s">
        <v>41</v>
      </c>
      <c r="B5" s="8" t="s">
        <v>42</v>
      </c>
      <c r="C5" s="8" t="s">
        <v>17</v>
      </c>
      <c r="D5" s="9">
        <v>9.4899999999999998E-2</v>
      </c>
    </row>
    <row r="6" spans="1:4" x14ac:dyDescent="0.35">
      <c r="A6" s="8" t="s">
        <v>15</v>
      </c>
      <c r="B6" s="8" t="s">
        <v>16</v>
      </c>
      <c r="C6" s="8" t="s">
        <v>17</v>
      </c>
      <c r="D6" s="9">
        <v>8.3500000000000005E-2</v>
      </c>
    </row>
    <row r="7" spans="1:4" ht="26" x14ac:dyDescent="0.35">
      <c r="A7" s="8" t="s">
        <v>43</v>
      </c>
      <c r="B7" s="8" t="s">
        <v>44</v>
      </c>
      <c r="C7" s="8" t="s">
        <v>35</v>
      </c>
      <c r="D7" s="9">
        <v>8.1699999999999995E-2</v>
      </c>
    </row>
    <row r="8" spans="1:4" x14ac:dyDescent="0.35">
      <c r="A8" s="8" t="s">
        <v>45</v>
      </c>
      <c r="B8" s="8" t="s">
        <v>90</v>
      </c>
      <c r="C8" s="8" t="s">
        <v>46</v>
      </c>
      <c r="D8" s="9">
        <v>8.09E-2</v>
      </c>
    </row>
    <row r="9" spans="1:4" x14ac:dyDescent="0.35">
      <c r="A9" s="8" t="s">
        <v>94</v>
      </c>
      <c r="B9" s="8" t="s">
        <v>95</v>
      </c>
      <c r="C9" s="8" t="s">
        <v>83</v>
      </c>
      <c r="D9" s="9">
        <v>4.99E-2</v>
      </c>
    </row>
    <row r="10" spans="1:4" ht="26" x14ac:dyDescent="0.35">
      <c r="A10" s="8" t="s">
        <v>125</v>
      </c>
      <c r="B10" s="8" t="s">
        <v>126</v>
      </c>
      <c r="C10" s="8" t="s">
        <v>35</v>
      </c>
      <c r="D10" s="9">
        <v>4.9099999999999998E-2</v>
      </c>
    </row>
    <row r="12" spans="1:4" ht="15" thickBot="1" x14ac:dyDescent="0.4"/>
    <row r="13" spans="1:4" ht="15" thickBot="1" x14ac:dyDescent="0.4">
      <c r="A13" s="29" t="s">
        <v>20</v>
      </c>
      <c r="B13" s="30"/>
      <c r="C13" s="30"/>
      <c r="D13" s="31"/>
    </row>
    <row r="14" spans="1:4" ht="15" thickBot="1" x14ac:dyDescent="0.4">
      <c r="A14" s="21" t="s">
        <v>18</v>
      </c>
      <c r="B14" s="22"/>
      <c r="C14" s="23" t="s">
        <v>19</v>
      </c>
      <c r="D14" s="24"/>
    </row>
    <row r="15" spans="1:4" ht="15" thickBot="1" x14ac:dyDescent="0.4">
      <c r="A15" s="25" t="str">
        <f>+NCCI!A1</f>
        <v>Tata</v>
      </c>
      <c r="B15" s="25"/>
      <c r="C15" s="26">
        <v>0.20680000000000001</v>
      </c>
      <c r="D15" s="27"/>
    </row>
    <row r="16" spans="1:4" ht="15" thickBot="1" x14ac:dyDescent="0.4">
      <c r="A16" s="25" t="str">
        <f>+NCCI!A2</f>
        <v>Bharti</v>
      </c>
      <c r="B16" s="25"/>
      <c r="C16" s="26">
        <v>9.6000000000000002E-2</v>
      </c>
      <c r="D16" s="27"/>
    </row>
    <row r="17" spans="1:4" ht="15" thickBot="1" x14ac:dyDescent="0.4">
      <c r="A17" s="25" t="str">
        <f>+NCCI!A3</f>
        <v>Hindustan Unilever - MNC</v>
      </c>
      <c r="B17" s="25"/>
      <c r="C17" s="26">
        <v>9.4899999999999998E-2</v>
      </c>
      <c r="D17" s="27"/>
    </row>
    <row r="18" spans="1:4" ht="15" thickBot="1" x14ac:dyDescent="0.4">
      <c r="A18" s="25" t="str">
        <f>+NCCI!A4</f>
        <v>ITC - MNC</v>
      </c>
      <c r="B18" s="25"/>
      <c r="C18" s="26">
        <v>8.3500000000000005E-2</v>
      </c>
      <c r="D18" s="27"/>
    </row>
    <row r="19" spans="1:4" ht="15" thickBot="1" x14ac:dyDescent="0.4">
      <c r="A19" s="25" t="str">
        <f>+NCCI!A5</f>
        <v>Interglobe</v>
      </c>
      <c r="B19" s="25"/>
      <c r="C19" s="26">
        <v>4.99E-2</v>
      </c>
      <c r="D19" s="27"/>
    </row>
    <row r="20" spans="1:4" ht="15" thickBot="1" x14ac:dyDescent="0.4">
      <c r="A20" s="25" t="str">
        <f>+NCCI!A6</f>
        <v>Asian Paints</v>
      </c>
      <c r="B20" s="25"/>
      <c r="C20" s="26">
        <v>4.9099999999999998E-2</v>
      </c>
      <c r="D20" s="27"/>
    </row>
    <row r="21" spans="1:4" ht="15" thickBot="1" x14ac:dyDescent="0.4">
      <c r="A21" s="25" t="str">
        <f>+NCCI!A7</f>
        <v>Nestle India - MNC</v>
      </c>
      <c r="B21" s="25"/>
      <c r="C21" s="33">
        <v>4.24E-2</v>
      </c>
      <c r="D21" s="34"/>
    </row>
    <row r="22" spans="1:4" ht="15" thickBot="1" x14ac:dyDescent="0.4"/>
    <row r="23" spans="1:4" ht="15" thickBot="1" x14ac:dyDescent="0.4">
      <c r="A23" s="32" t="s">
        <v>22</v>
      </c>
      <c r="B23" s="24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46</v>
      </c>
      <c r="B25" s="11">
        <v>19.97</v>
      </c>
    </row>
    <row r="26" spans="1:4" x14ac:dyDescent="0.35">
      <c r="A26" s="10" t="s">
        <v>35</v>
      </c>
      <c r="B26" s="11">
        <v>19.059999999999999</v>
      </c>
    </row>
    <row r="27" spans="1:4" x14ac:dyDescent="0.35">
      <c r="A27" s="10" t="s">
        <v>17</v>
      </c>
      <c r="B27" s="11">
        <v>17.84</v>
      </c>
    </row>
    <row r="28" spans="1:4" x14ac:dyDescent="0.35">
      <c r="A28" s="10" t="s">
        <v>40</v>
      </c>
      <c r="B28" s="11">
        <v>10.46</v>
      </c>
    </row>
  </sheetData>
  <mergeCells count="20">
    <mergeCell ref="A23:B23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1:D1"/>
    <mergeCell ref="A2:D2"/>
    <mergeCell ref="A13:D13"/>
    <mergeCell ref="A14:B14"/>
    <mergeCell ref="C14:D14"/>
  </mergeCells>
  <conditionalFormatting sqref="B24">
    <cfRule type="cellIs" dxfId="22" priority="1" stopIfTrue="1" operator="lessThan">
      <formula>0</formula>
    </cfRule>
  </conditionalFormatting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workbookViewId="0">
      <selection activeCell="B23" sqref="B23"/>
    </sheetView>
  </sheetViews>
  <sheetFormatPr defaultRowHeight="14.5" x14ac:dyDescent="0.35"/>
  <cols>
    <col min="1" max="1" width="16.54296875" bestFit="1" customWidth="1"/>
  </cols>
  <sheetData>
    <row r="1" spans="1:2" x14ac:dyDescent="0.35">
      <c r="A1" s="7" t="s">
        <v>24</v>
      </c>
      <c r="B1" s="6">
        <v>15.88</v>
      </c>
    </row>
    <row r="2" spans="1:2" x14ac:dyDescent="0.35">
      <c r="A2" s="7" t="s">
        <v>25</v>
      </c>
      <c r="B2" s="6">
        <v>10.41</v>
      </c>
    </row>
    <row r="3" spans="1:2" x14ac:dyDescent="0.35">
      <c r="A3" s="7" t="s">
        <v>26</v>
      </c>
      <c r="B3" s="6">
        <v>8.42</v>
      </c>
    </row>
    <row r="4" spans="1:2" x14ac:dyDescent="0.35">
      <c r="A4" s="7" t="s">
        <v>27</v>
      </c>
      <c r="B4" s="6">
        <v>7.63</v>
      </c>
    </row>
    <row r="5" spans="1:2" x14ac:dyDescent="0.35">
      <c r="A5" s="7" t="s">
        <v>28</v>
      </c>
      <c r="B5" s="6">
        <v>6.94</v>
      </c>
    </row>
    <row r="6" spans="1:2" x14ac:dyDescent="0.35">
      <c r="A6" s="7" t="s">
        <v>29</v>
      </c>
      <c r="B6" s="6">
        <v>4.46</v>
      </c>
    </row>
    <row r="7" spans="1:2" x14ac:dyDescent="0.35">
      <c r="A7" s="7" t="s">
        <v>30</v>
      </c>
      <c r="B7" s="6">
        <v>3.4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CBB59-555E-45FF-B397-8FB7537EB558}">
  <dimension ref="A1:B7"/>
  <sheetViews>
    <sheetView workbookViewId="0">
      <selection activeCell="N50" sqref="N50"/>
    </sheetView>
  </sheetViews>
  <sheetFormatPr defaultRowHeight="14.5" x14ac:dyDescent="0.35"/>
  <sheetData>
    <row r="1" spans="1:2" x14ac:dyDescent="0.35">
      <c r="A1" t="s">
        <v>259</v>
      </c>
      <c r="B1" s="20">
        <v>20.683346999999998</v>
      </c>
    </row>
    <row r="2" spans="1:2" x14ac:dyDescent="0.35">
      <c r="A2" t="s">
        <v>263</v>
      </c>
      <c r="B2" s="20">
        <v>9.6022499999999997</v>
      </c>
    </row>
    <row r="3" spans="1:2" x14ac:dyDescent="0.35">
      <c r="A3" t="s">
        <v>270</v>
      </c>
      <c r="B3" s="20">
        <v>9.4883679999999995</v>
      </c>
    </row>
    <row r="4" spans="1:2" x14ac:dyDescent="0.35">
      <c r="A4" t="s">
        <v>271</v>
      </c>
      <c r="B4" s="20">
        <v>8.3474880000000002</v>
      </c>
    </row>
    <row r="5" spans="1:2" x14ac:dyDescent="0.35">
      <c r="A5" t="s">
        <v>272</v>
      </c>
      <c r="B5" s="20">
        <v>4.9899129999999996</v>
      </c>
    </row>
    <row r="6" spans="1:2" x14ac:dyDescent="0.35">
      <c r="A6" t="s">
        <v>273</v>
      </c>
      <c r="B6" s="20">
        <v>4.913157</v>
      </c>
    </row>
    <row r="7" spans="1:2" x14ac:dyDescent="0.35">
      <c r="A7" t="s">
        <v>312</v>
      </c>
      <c r="B7" s="20">
        <v>4.2351809999999999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"/>
  <sheetViews>
    <sheetView workbookViewId="0">
      <selection activeCell="D27" sqref="D27"/>
    </sheetView>
  </sheetViews>
  <sheetFormatPr defaultRowHeight="14.5" x14ac:dyDescent="0.35"/>
  <cols>
    <col min="1" max="1" width="20" customWidth="1"/>
    <col min="2" max="2" width="43.1796875" bestFit="1" customWidth="1"/>
    <col min="3" max="3" width="14.453125" customWidth="1"/>
    <col min="4" max="4" width="20.81640625" customWidth="1"/>
  </cols>
  <sheetData>
    <row r="1" spans="1:4" ht="15" thickBot="1" x14ac:dyDescent="0.4">
      <c r="A1" s="28" t="s">
        <v>47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51</v>
      </c>
      <c r="B4" s="8" t="s">
        <v>52</v>
      </c>
      <c r="C4" s="8" t="s">
        <v>48</v>
      </c>
      <c r="D4" s="9">
        <v>7.5999999999999998E-2</v>
      </c>
    </row>
    <row r="5" spans="1:4" x14ac:dyDescent="0.35">
      <c r="A5" s="8" t="s">
        <v>49</v>
      </c>
      <c r="B5" s="8" t="s">
        <v>50</v>
      </c>
      <c r="C5" s="8" t="s">
        <v>48</v>
      </c>
      <c r="D5" s="9">
        <v>7.2599999999999998E-2</v>
      </c>
    </row>
    <row r="6" spans="1:4" ht="26" x14ac:dyDescent="0.35">
      <c r="A6" s="8" t="s">
        <v>239</v>
      </c>
      <c r="B6" s="8" t="s">
        <v>240</v>
      </c>
      <c r="C6" s="8" t="s">
        <v>89</v>
      </c>
      <c r="D6" s="9">
        <v>4.7100000000000003E-2</v>
      </c>
    </row>
    <row r="7" spans="1:4" ht="26" x14ac:dyDescent="0.35">
      <c r="A7" s="8" t="s">
        <v>241</v>
      </c>
      <c r="B7" s="8" t="s">
        <v>242</v>
      </c>
      <c r="C7" s="8" t="s">
        <v>37</v>
      </c>
      <c r="D7" s="9">
        <v>4.53E-2</v>
      </c>
    </row>
    <row r="8" spans="1:4" ht="26" x14ac:dyDescent="0.35">
      <c r="A8" s="8" t="s">
        <v>215</v>
      </c>
      <c r="B8" s="8" t="s">
        <v>216</v>
      </c>
      <c r="C8" s="8" t="s">
        <v>37</v>
      </c>
      <c r="D8" s="9">
        <v>4.4900000000000002E-2</v>
      </c>
    </row>
    <row r="9" spans="1:4" ht="26" x14ac:dyDescent="0.35">
      <c r="A9" s="8" t="s">
        <v>106</v>
      </c>
      <c r="B9" s="8" t="s">
        <v>107</v>
      </c>
      <c r="C9" s="8" t="s">
        <v>108</v>
      </c>
      <c r="D9" s="9">
        <v>4.48E-2</v>
      </c>
    </row>
    <row r="10" spans="1:4" x14ac:dyDescent="0.35">
      <c r="A10" s="8" t="s">
        <v>217</v>
      </c>
      <c r="B10" s="8" t="s">
        <v>218</v>
      </c>
      <c r="C10" s="8" t="s">
        <v>48</v>
      </c>
      <c r="D10" s="9">
        <v>4.3299999999999998E-2</v>
      </c>
    </row>
    <row r="12" spans="1:4" ht="15" thickBot="1" x14ac:dyDescent="0.4"/>
    <row r="13" spans="1:4" ht="15" thickBot="1" x14ac:dyDescent="0.4">
      <c r="A13" s="29" t="s">
        <v>20</v>
      </c>
      <c r="B13" s="30"/>
      <c r="C13" s="30"/>
      <c r="D13" s="31"/>
    </row>
    <row r="14" spans="1:4" ht="15" thickBot="1" x14ac:dyDescent="0.4">
      <c r="A14" s="21" t="s">
        <v>18</v>
      </c>
      <c r="B14" s="22"/>
      <c r="C14" s="23" t="s">
        <v>19</v>
      </c>
      <c r="D14" s="24"/>
    </row>
    <row r="15" spans="1:4" ht="15" thickBot="1" x14ac:dyDescent="0.4">
      <c r="A15" s="25" t="str">
        <f>+'EV ETF'!A1</f>
        <v>Tata</v>
      </c>
      <c r="B15" s="25"/>
      <c r="C15" s="26">
        <v>0.1084</v>
      </c>
      <c r="D15" s="27"/>
    </row>
    <row r="16" spans="1:4" ht="15" thickBot="1" x14ac:dyDescent="0.4">
      <c r="A16" s="25" t="str">
        <f>+'EV ETF'!A2</f>
        <v>Mahindra &amp; Mahindra</v>
      </c>
      <c r="B16" s="25"/>
      <c r="C16" s="26">
        <v>7.5999999999999998E-2</v>
      </c>
      <c r="D16" s="27"/>
    </row>
    <row r="17" spans="1:4" ht="15" thickBot="1" x14ac:dyDescent="0.4">
      <c r="A17" s="25" t="str">
        <f>+'EV ETF'!A3</f>
        <v>Maruti Suzuki - MNC</v>
      </c>
      <c r="B17" s="25"/>
      <c r="C17" s="26">
        <v>7.2599999999999998E-2</v>
      </c>
      <c r="D17" s="27"/>
    </row>
    <row r="18" spans="1:4" ht="15" thickBot="1" x14ac:dyDescent="0.4">
      <c r="A18" s="25" t="str">
        <f>+'EV ETF'!A4</f>
        <v>Murugappa Chettiar</v>
      </c>
      <c r="B18" s="25"/>
      <c r="C18" s="26">
        <v>5.6300000000000003E-2</v>
      </c>
      <c r="D18" s="27"/>
    </row>
    <row r="19" spans="1:4" ht="15" thickBot="1" x14ac:dyDescent="0.4">
      <c r="A19" s="25" t="str">
        <f>+'EV ETF'!A5</f>
        <v>Sumi Motherson</v>
      </c>
      <c r="B19" s="25"/>
      <c r="C19" s="26">
        <v>4.53E-2</v>
      </c>
      <c r="D19" s="27"/>
    </row>
    <row r="20" spans="1:4" ht="15" thickBot="1" x14ac:dyDescent="0.4">
      <c r="A20" s="25" t="str">
        <f>+'EV ETF'!A6</f>
        <v>Bajaj</v>
      </c>
      <c r="B20" s="25"/>
      <c r="C20" s="26">
        <v>4.3299999999999998E-2</v>
      </c>
      <c r="D20" s="27"/>
    </row>
    <row r="21" spans="1:4" ht="15" thickBot="1" x14ac:dyDescent="0.4">
      <c r="A21" s="25" t="str">
        <f>+'EV ETF'!A7</f>
        <v>Eicher</v>
      </c>
      <c r="B21" s="25"/>
      <c r="C21" s="33">
        <v>4.3099999999999999E-2</v>
      </c>
      <c r="D21" s="34"/>
    </row>
    <row r="22" spans="1:4" ht="15" thickBot="1" x14ac:dyDescent="0.4"/>
    <row r="23" spans="1:4" ht="15" thickBot="1" x14ac:dyDescent="0.4">
      <c r="A23" s="32" t="s">
        <v>22</v>
      </c>
      <c r="B23" s="24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48</v>
      </c>
      <c r="B25" s="11">
        <v>35.49</v>
      </c>
    </row>
    <row r="26" spans="1:4" x14ac:dyDescent="0.35">
      <c r="A26" s="10" t="s">
        <v>37</v>
      </c>
      <c r="B26" s="11">
        <v>31.49</v>
      </c>
    </row>
    <row r="27" spans="1:4" x14ac:dyDescent="0.35">
      <c r="A27" s="10" t="s">
        <v>53</v>
      </c>
      <c r="B27" s="11">
        <v>7.81</v>
      </c>
    </row>
    <row r="28" spans="1:4" x14ac:dyDescent="0.35">
      <c r="A28" s="10" t="s">
        <v>14</v>
      </c>
      <c r="B28" s="11">
        <v>5.84</v>
      </c>
    </row>
  </sheetData>
  <mergeCells count="20">
    <mergeCell ref="A23:B23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1:D1"/>
    <mergeCell ref="A2:D2"/>
    <mergeCell ref="A13:D13"/>
    <mergeCell ref="A14:B14"/>
    <mergeCell ref="C14:D14"/>
  </mergeCells>
  <conditionalFormatting sqref="B24">
    <cfRule type="cellIs" dxfId="21" priority="1" stopIfTrue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3D40F-A275-4BD0-88F2-A903627AB026}">
  <dimension ref="A1:B7"/>
  <sheetViews>
    <sheetView workbookViewId="0">
      <selection activeCell="L17" sqref="L17"/>
    </sheetView>
  </sheetViews>
  <sheetFormatPr defaultRowHeight="14.5" x14ac:dyDescent="0.35"/>
  <sheetData>
    <row r="1" spans="1:2" x14ac:dyDescent="0.35">
      <c r="A1" t="s">
        <v>259</v>
      </c>
      <c r="B1" s="20">
        <v>10.837858000000001</v>
      </c>
    </row>
    <row r="2" spans="1:2" x14ac:dyDescent="0.35">
      <c r="A2" t="s">
        <v>274</v>
      </c>
      <c r="B2" s="20">
        <v>7.5967669999999998</v>
      </c>
    </row>
    <row r="3" spans="1:2" x14ac:dyDescent="0.35">
      <c r="A3" t="s">
        <v>275</v>
      </c>
      <c r="B3" s="20">
        <v>7.2551569999999996</v>
      </c>
    </row>
    <row r="4" spans="1:2" x14ac:dyDescent="0.35">
      <c r="A4" t="s">
        <v>266</v>
      </c>
      <c r="B4" s="20">
        <v>5.6297859999999993</v>
      </c>
    </row>
    <row r="5" spans="1:2" x14ac:dyDescent="0.35">
      <c r="A5" t="s">
        <v>276</v>
      </c>
      <c r="B5" s="20">
        <v>4.5266580000000003</v>
      </c>
    </row>
    <row r="6" spans="1:2" x14ac:dyDescent="0.35">
      <c r="A6" t="s">
        <v>277</v>
      </c>
      <c r="B6" s="20">
        <v>4.3269549999999999</v>
      </c>
    </row>
    <row r="7" spans="1:2" x14ac:dyDescent="0.35">
      <c r="A7" t="s">
        <v>278</v>
      </c>
      <c r="B7" s="20">
        <v>4.3137109999999996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"/>
  <sheetViews>
    <sheetView workbookViewId="0">
      <selection sqref="A1:D1"/>
    </sheetView>
  </sheetViews>
  <sheetFormatPr defaultRowHeight="14.5" x14ac:dyDescent="0.35"/>
  <cols>
    <col min="1" max="1" width="21.54296875" bestFit="1" customWidth="1"/>
    <col min="2" max="2" width="52.26953125" customWidth="1"/>
    <col min="3" max="3" width="18.26953125" customWidth="1"/>
    <col min="4" max="4" width="15.1796875" bestFit="1" customWidth="1"/>
  </cols>
  <sheetData>
    <row r="1" spans="1:4" ht="15" thickBot="1" x14ac:dyDescent="0.4">
      <c r="A1" s="28" t="s">
        <v>92</v>
      </c>
      <c r="B1" s="28"/>
      <c r="C1" s="28"/>
      <c r="D1" s="28"/>
    </row>
    <row r="2" spans="1:4" x14ac:dyDescent="0.35">
      <c r="A2" s="29" t="s">
        <v>21</v>
      </c>
      <c r="B2" s="30"/>
      <c r="C2" s="30"/>
      <c r="D2" s="31"/>
    </row>
    <row r="3" spans="1:4" x14ac:dyDescent="0.35">
      <c r="A3" s="12" t="s">
        <v>0</v>
      </c>
      <c r="B3" s="13" t="s">
        <v>1</v>
      </c>
      <c r="C3" s="13" t="s">
        <v>2</v>
      </c>
      <c r="D3" s="14" t="s">
        <v>3</v>
      </c>
    </row>
    <row r="4" spans="1:4" x14ac:dyDescent="0.35">
      <c r="A4" s="8" t="s">
        <v>243</v>
      </c>
      <c r="B4" s="8" t="s">
        <v>93</v>
      </c>
      <c r="C4" s="8"/>
      <c r="D4" s="9">
        <v>0.99309999999999998</v>
      </c>
    </row>
    <row r="5" spans="1:4" x14ac:dyDescent="0.35">
      <c r="A5" s="8"/>
      <c r="B5" s="8"/>
      <c r="C5" s="8"/>
      <c r="D5" s="9"/>
    </row>
    <row r="6" spans="1:4" x14ac:dyDescent="0.35">
      <c r="A6" s="8"/>
      <c r="B6" s="8"/>
      <c r="C6" s="8"/>
      <c r="D6" s="9"/>
    </row>
    <row r="7" spans="1:4" x14ac:dyDescent="0.35">
      <c r="A7" s="15"/>
      <c r="B7" s="15"/>
      <c r="C7" s="15"/>
      <c r="D7" s="16"/>
    </row>
    <row r="8" spans="1:4" x14ac:dyDescent="0.35">
      <c r="A8" s="15"/>
      <c r="B8" s="15"/>
      <c r="C8" s="15"/>
      <c r="D8" s="16"/>
    </row>
    <row r="9" spans="1:4" x14ac:dyDescent="0.35">
      <c r="A9" s="15"/>
      <c r="B9" s="15"/>
      <c r="C9" s="15"/>
      <c r="D9" s="16"/>
    </row>
    <row r="11" spans="1:4" ht="15" thickBot="1" x14ac:dyDescent="0.4"/>
    <row r="12" spans="1:4" ht="15" thickBot="1" x14ac:dyDescent="0.4">
      <c r="A12" s="29" t="s">
        <v>20</v>
      </c>
      <c r="B12" s="30"/>
      <c r="C12" s="30"/>
      <c r="D12" s="31"/>
    </row>
    <row r="13" spans="1:4" ht="15" thickBot="1" x14ac:dyDescent="0.4">
      <c r="A13" s="21" t="s">
        <v>18</v>
      </c>
      <c r="B13" s="22"/>
      <c r="C13" s="23" t="s">
        <v>19</v>
      </c>
      <c r="D13" s="24"/>
    </row>
    <row r="14" spans="1:4" ht="15" thickBot="1" x14ac:dyDescent="0.4">
      <c r="A14" s="25"/>
      <c r="B14" s="25"/>
      <c r="C14" s="26"/>
      <c r="D14" s="27"/>
    </row>
    <row r="15" spans="1:4" ht="15" thickBot="1" x14ac:dyDescent="0.4">
      <c r="A15" s="35"/>
      <c r="B15" s="35"/>
      <c r="C15" s="26"/>
      <c r="D15" s="27"/>
    </row>
    <row r="16" spans="1:4" ht="15" thickBot="1" x14ac:dyDescent="0.4">
      <c r="A16" s="36"/>
      <c r="B16" s="36"/>
      <c r="C16" s="26"/>
      <c r="D16" s="27"/>
    </row>
    <row r="17" spans="1:4" ht="15" thickBot="1" x14ac:dyDescent="0.4">
      <c r="A17" s="35"/>
      <c r="B17" s="35"/>
      <c r="C17" s="26"/>
      <c r="D17" s="27"/>
    </row>
    <row r="18" spans="1:4" ht="15" thickBot="1" x14ac:dyDescent="0.4">
      <c r="A18" s="35"/>
      <c r="B18" s="35"/>
      <c r="C18" s="26"/>
      <c r="D18" s="27"/>
    </row>
    <row r="19" spans="1:4" ht="15" thickBot="1" x14ac:dyDescent="0.4">
      <c r="A19" s="35"/>
      <c r="B19" s="35"/>
      <c r="C19" s="26"/>
      <c r="D19" s="27"/>
    </row>
    <row r="20" spans="1:4" ht="15" thickBot="1" x14ac:dyDescent="0.4">
      <c r="A20" s="35"/>
      <c r="B20" s="35"/>
      <c r="C20" s="33"/>
      <c r="D20" s="34"/>
    </row>
    <row r="21" spans="1:4" ht="15" thickBot="1" x14ac:dyDescent="0.4"/>
    <row r="22" spans="1:4" ht="15" thickBot="1" x14ac:dyDescent="0.4">
      <c r="A22" s="32" t="s">
        <v>22</v>
      </c>
      <c r="B22" s="24"/>
    </row>
    <row r="23" spans="1:4" ht="15" thickBot="1" x14ac:dyDescent="0.4">
      <c r="A23" s="1" t="s">
        <v>23</v>
      </c>
      <c r="B23" s="5" t="s">
        <v>19</v>
      </c>
    </row>
    <row r="24" spans="1:4" x14ac:dyDescent="0.35">
      <c r="A24" s="10"/>
      <c r="B24" s="11"/>
    </row>
    <row r="25" spans="1:4" x14ac:dyDescent="0.35">
      <c r="A25" s="10"/>
      <c r="B25" s="11"/>
    </row>
    <row r="26" spans="1:4" x14ac:dyDescent="0.35">
      <c r="A26" s="10"/>
      <c r="B26" s="11"/>
    </row>
    <row r="27" spans="1:4" x14ac:dyDescent="0.35">
      <c r="A27" s="10"/>
      <c r="B27" s="11"/>
    </row>
  </sheetData>
  <mergeCells count="20">
    <mergeCell ref="A22:B22"/>
    <mergeCell ref="A18:B18"/>
    <mergeCell ref="C18:D18"/>
    <mergeCell ref="A19:B19"/>
    <mergeCell ref="C19:D19"/>
    <mergeCell ref="A20:B20"/>
    <mergeCell ref="C20:D20"/>
    <mergeCell ref="A15:B15"/>
    <mergeCell ref="C15:D15"/>
    <mergeCell ref="A16:B16"/>
    <mergeCell ref="C16:D16"/>
    <mergeCell ref="A17:B17"/>
    <mergeCell ref="C17:D17"/>
    <mergeCell ref="A14:B14"/>
    <mergeCell ref="C14:D14"/>
    <mergeCell ref="A1:D1"/>
    <mergeCell ref="A2:D2"/>
    <mergeCell ref="A12:D12"/>
    <mergeCell ref="A13:B13"/>
    <mergeCell ref="C13:D13"/>
  </mergeCells>
  <conditionalFormatting sqref="B23">
    <cfRule type="cellIs" dxfId="2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1</vt:i4>
      </vt:variant>
    </vt:vector>
  </HeadingPairs>
  <TitlesOfParts>
    <vt:vector size="51" baseType="lpstr">
      <vt:lpstr>IB18-NI</vt:lpstr>
      <vt:lpstr>TMI</vt:lpstr>
      <vt:lpstr>IB20-NS</vt:lpstr>
      <vt:lpstr>smc250 index</vt:lpstr>
      <vt:lpstr>IB21-NC</vt:lpstr>
      <vt:lpstr>NCCI</vt:lpstr>
      <vt:lpstr>IB23-EE</vt:lpstr>
      <vt:lpstr>EV ETF</vt:lpstr>
      <vt:lpstr>IB24-LE</vt:lpstr>
      <vt:lpstr>IB25-DE</vt:lpstr>
      <vt:lpstr>Def ETF</vt:lpstr>
      <vt:lpstr>IB31-RI</vt:lpstr>
      <vt:lpstr>Railway Index </vt:lpstr>
      <vt:lpstr>IB32-RE</vt:lpstr>
      <vt:lpstr>Railway ETF</vt:lpstr>
      <vt:lpstr>IB33-2E</vt:lpstr>
      <vt:lpstr>200 ETF</vt:lpstr>
      <vt:lpstr>IB35-3E</vt:lpstr>
      <vt:lpstr>Mom 50 ETF</vt:lpstr>
      <vt:lpstr>IB40-5E</vt:lpstr>
      <vt:lpstr>Low vol 50</vt:lpstr>
      <vt:lpstr>IB41-6E</vt:lpstr>
      <vt:lpstr>Internet ETF</vt:lpstr>
      <vt:lpstr>IB43-7F</vt:lpstr>
      <vt:lpstr>Nifty 50 index </vt:lpstr>
      <vt:lpstr>IB44-7E</vt:lpstr>
      <vt:lpstr>Nifty 50 ETF</vt:lpstr>
      <vt:lpstr>IB45-8E</vt:lpstr>
      <vt:lpstr>Bse Power </vt:lpstr>
      <vt:lpstr>IB47-9E</vt:lpstr>
      <vt:lpstr>Next 50 ETF</vt:lpstr>
      <vt:lpstr>IB48-9F</vt:lpstr>
      <vt:lpstr>Next 50 index</vt:lpstr>
      <vt:lpstr>IB50-XA</vt:lpstr>
      <vt:lpstr>Reality ETF</vt:lpstr>
      <vt:lpstr>IB51-XB</vt:lpstr>
      <vt:lpstr>Capital market ETF</vt:lpstr>
      <vt:lpstr>IB52-XC</vt:lpstr>
      <vt:lpstr>smc250 ETF</vt:lpstr>
      <vt:lpstr>IB53-XD</vt:lpstr>
      <vt:lpstr>midcap150 ETF</vt:lpstr>
      <vt:lpstr>IB54-YD</vt:lpstr>
      <vt:lpstr>Midcap150 index</vt:lpstr>
      <vt:lpstr>IB57-XE</vt:lpstr>
      <vt:lpstr>Metal ETF</vt:lpstr>
      <vt:lpstr>IB59-XF</vt:lpstr>
      <vt:lpstr>IB61-XG</vt:lpstr>
      <vt:lpstr>PSE ETF</vt:lpstr>
      <vt:lpstr>Chemical ETF </vt:lpstr>
      <vt:lpstr>Sheet1</vt:lpstr>
      <vt:lpstr>XDO_?NET_ASSET_VAL?8?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Mirav Bhupendra Desai</dc:creator>
  <cp:lastModifiedBy>Sagar Shivaji Kumbhare</cp:lastModifiedBy>
  <dcterms:created xsi:type="dcterms:W3CDTF">2023-02-21T11:57:06Z</dcterms:created>
  <dcterms:modified xsi:type="dcterms:W3CDTF">2026-03-09T12:19:00Z</dcterms:modified>
</cp:coreProperties>
</file>