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rkaushik\Desktop\Monthly AAUM\"/>
    </mc:Choice>
  </mc:AlternateContent>
  <xr:revisionPtr revIDLastSave="0" documentId="8_{502C33CB-40F1-4E43-A39A-B4F35B2360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76" i="1" l="1"/>
  <c r="BB76" i="1"/>
  <c r="AZ76" i="1"/>
  <c r="AV76" i="1"/>
  <c r="AR76" i="1"/>
  <c r="AQ76" i="1"/>
  <c r="AP76" i="1"/>
  <c r="AO76" i="1"/>
  <c r="AN76" i="1"/>
  <c r="AJ76" i="1"/>
  <c r="AF76" i="1"/>
  <c r="AD76" i="1"/>
  <c r="AB76" i="1"/>
  <c r="X76" i="1"/>
  <c r="T76" i="1"/>
  <c r="S76" i="1"/>
  <c r="R76" i="1"/>
  <c r="Q76" i="1"/>
  <c r="P76" i="1"/>
  <c r="L76" i="1"/>
  <c r="H76" i="1"/>
  <c r="F76" i="1"/>
  <c r="D76" i="1"/>
  <c r="BJ75" i="1"/>
  <c r="BJ76" i="1" s="1"/>
  <c r="BI75" i="1"/>
  <c r="BI76" i="1" s="1"/>
  <c r="BH75" i="1"/>
  <c r="BG75" i="1"/>
  <c r="BG76" i="1" s="1"/>
  <c r="BF75" i="1"/>
  <c r="BF76" i="1" s="1"/>
  <c r="BE75" i="1"/>
  <c r="BE76" i="1" s="1"/>
  <c r="BD75" i="1"/>
  <c r="BD76" i="1" s="1"/>
  <c r="BC75" i="1"/>
  <c r="BC76" i="1" s="1"/>
  <c r="BB75" i="1"/>
  <c r="BA75" i="1"/>
  <c r="BA76" i="1" s="1"/>
  <c r="AZ75" i="1"/>
  <c r="AY75" i="1"/>
  <c r="AY76" i="1" s="1"/>
  <c r="AX75" i="1"/>
  <c r="AX76" i="1" s="1"/>
  <c r="AW75" i="1"/>
  <c r="AW76" i="1" s="1"/>
  <c r="AV75" i="1"/>
  <c r="AU75" i="1"/>
  <c r="AU76" i="1" s="1"/>
  <c r="AT75" i="1"/>
  <c r="AT76" i="1" s="1"/>
  <c r="AS75" i="1"/>
  <c r="AS76" i="1" s="1"/>
  <c r="AR75" i="1"/>
  <c r="AQ75" i="1"/>
  <c r="AP75" i="1"/>
  <c r="AO75" i="1"/>
  <c r="AN75" i="1"/>
  <c r="AM75" i="1"/>
  <c r="AM76" i="1" s="1"/>
  <c r="AL75" i="1"/>
  <c r="AL76" i="1" s="1"/>
  <c r="AK75" i="1"/>
  <c r="AK76" i="1" s="1"/>
  <c r="AJ75" i="1"/>
  <c r="AI75" i="1"/>
  <c r="AI76" i="1" s="1"/>
  <c r="AH75" i="1"/>
  <c r="AH76" i="1" s="1"/>
  <c r="AG75" i="1"/>
  <c r="AG76" i="1" s="1"/>
  <c r="AF75" i="1"/>
  <c r="AE75" i="1"/>
  <c r="AE76" i="1" s="1"/>
  <c r="AD75" i="1"/>
  <c r="AC75" i="1"/>
  <c r="AC76" i="1" s="1"/>
  <c r="AB75" i="1"/>
  <c r="AA75" i="1"/>
  <c r="AA76" i="1" s="1"/>
  <c r="Z75" i="1"/>
  <c r="Z76" i="1" s="1"/>
  <c r="Y75" i="1"/>
  <c r="Y76" i="1" s="1"/>
  <c r="X75" i="1"/>
  <c r="W75" i="1"/>
  <c r="W76" i="1" s="1"/>
  <c r="V75" i="1"/>
  <c r="V76" i="1" s="1"/>
  <c r="U75" i="1"/>
  <c r="U76" i="1" s="1"/>
  <c r="T75" i="1"/>
  <c r="S75" i="1"/>
  <c r="R75" i="1"/>
  <c r="Q75" i="1"/>
  <c r="P75" i="1"/>
  <c r="O75" i="1"/>
  <c r="O76" i="1" s="1"/>
  <c r="N75" i="1"/>
  <c r="N76" i="1" s="1"/>
  <c r="M75" i="1"/>
  <c r="M76" i="1" s="1"/>
  <c r="L75" i="1"/>
  <c r="K75" i="1"/>
  <c r="K76" i="1" s="1"/>
  <c r="J75" i="1"/>
  <c r="J76" i="1" s="1"/>
  <c r="I75" i="1"/>
  <c r="I76" i="1" s="1"/>
  <c r="H75" i="1"/>
  <c r="G75" i="1"/>
  <c r="G76" i="1" s="1"/>
  <c r="F75" i="1"/>
  <c r="E75" i="1"/>
  <c r="E76" i="1" s="1"/>
  <c r="D75" i="1"/>
  <c r="C75" i="1"/>
  <c r="C76" i="1" s="1"/>
  <c r="BK74" i="1"/>
  <c r="BD68" i="1"/>
  <c r="AZ68" i="1"/>
  <c r="AW68" i="1"/>
  <c r="AV68" i="1"/>
  <c r="AU68" i="1"/>
  <c r="AT68" i="1"/>
  <c r="AR68" i="1"/>
  <c r="AN68" i="1"/>
  <c r="AK68" i="1"/>
  <c r="AH68" i="1"/>
  <c r="AG68" i="1"/>
  <c r="AF68" i="1"/>
  <c r="AB68" i="1"/>
  <c r="Y68" i="1"/>
  <c r="X68" i="1"/>
  <c r="T68" i="1"/>
  <c r="P68" i="1"/>
  <c r="M68" i="1"/>
  <c r="L68" i="1"/>
  <c r="K68" i="1"/>
  <c r="J68" i="1"/>
  <c r="I68" i="1"/>
  <c r="H68" i="1"/>
  <c r="D68" i="1"/>
  <c r="BJ67" i="1"/>
  <c r="BJ68" i="1" s="1"/>
  <c r="BI67" i="1"/>
  <c r="BI68" i="1" s="1"/>
  <c r="BH67" i="1"/>
  <c r="BH68" i="1" s="1"/>
  <c r="BG67" i="1"/>
  <c r="BG68" i="1" s="1"/>
  <c r="BF67" i="1"/>
  <c r="BF68" i="1" s="1"/>
  <c r="BE67" i="1"/>
  <c r="BE68" i="1" s="1"/>
  <c r="BD67" i="1"/>
  <c r="BC67" i="1"/>
  <c r="BC68" i="1" s="1"/>
  <c r="BB67" i="1"/>
  <c r="BB68" i="1" s="1"/>
  <c r="BA67" i="1"/>
  <c r="BA68" i="1" s="1"/>
  <c r="AZ67" i="1"/>
  <c r="AY67" i="1"/>
  <c r="AY68" i="1" s="1"/>
  <c r="AX67" i="1"/>
  <c r="AX68" i="1" s="1"/>
  <c r="AW67" i="1"/>
  <c r="AV67" i="1"/>
  <c r="AU67" i="1"/>
  <c r="AT67" i="1"/>
  <c r="AS67" i="1"/>
  <c r="AS68" i="1" s="1"/>
  <c r="AR67" i="1"/>
  <c r="AQ67" i="1"/>
  <c r="AQ68" i="1" s="1"/>
  <c r="AP67" i="1"/>
  <c r="AP68" i="1" s="1"/>
  <c r="AO67" i="1"/>
  <c r="AO68" i="1" s="1"/>
  <c r="AN67" i="1"/>
  <c r="AM67" i="1"/>
  <c r="AM68" i="1" s="1"/>
  <c r="AL67" i="1"/>
  <c r="AL68" i="1" s="1"/>
  <c r="AK67" i="1"/>
  <c r="AJ67" i="1"/>
  <c r="AJ68" i="1" s="1"/>
  <c r="AI67" i="1"/>
  <c r="AI68" i="1" s="1"/>
  <c r="AH67" i="1"/>
  <c r="AG67" i="1"/>
  <c r="AF67" i="1"/>
  <c r="AE67" i="1"/>
  <c r="AE68" i="1" s="1"/>
  <c r="AD67" i="1"/>
  <c r="AD68" i="1" s="1"/>
  <c r="AC67" i="1"/>
  <c r="AC68" i="1" s="1"/>
  <c r="AB67" i="1"/>
  <c r="AA67" i="1"/>
  <c r="AA68" i="1" s="1"/>
  <c r="Z67" i="1"/>
  <c r="Z68" i="1" s="1"/>
  <c r="Y67" i="1"/>
  <c r="X67" i="1"/>
  <c r="W67" i="1"/>
  <c r="W68" i="1" s="1"/>
  <c r="V67" i="1"/>
  <c r="V68" i="1" s="1"/>
  <c r="U67" i="1"/>
  <c r="U68" i="1" s="1"/>
  <c r="T67" i="1"/>
  <c r="S67" i="1"/>
  <c r="S68" i="1" s="1"/>
  <c r="R67" i="1"/>
  <c r="R68" i="1" s="1"/>
  <c r="Q67" i="1"/>
  <c r="Q68" i="1" s="1"/>
  <c r="P67" i="1"/>
  <c r="O67" i="1"/>
  <c r="O68" i="1" s="1"/>
  <c r="N67" i="1"/>
  <c r="N68" i="1" s="1"/>
  <c r="M67" i="1"/>
  <c r="L67" i="1"/>
  <c r="K67" i="1"/>
  <c r="J67" i="1"/>
  <c r="I67" i="1"/>
  <c r="H67" i="1"/>
  <c r="G67" i="1"/>
  <c r="G68" i="1" s="1"/>
  <c r="F67" i="1"/>
  <c r="F68" i="1" s="1"/>
  <c r="E67" i="1"/>
  <c r="E68" i="1" s="1"/>
  <c r="D67" i="1"/>
  <c r="C67" i="1"/>
  <c r="C68" i="1" s="1"/>
  <c r="BK66" i="1"/>
  <c r="BG62" i="1"/>
  <c r="AZ62" i="1"/>
  <c r="AY62" i="1"/>
  <c r="AX62" i="1"/>
  <c r="AW62" i="1"/>
  <c r="AV62" i="1"/>
  <c r="AU62" i="1"/>
  <c r="AJ62" i="1"/>
  <c r="AI62" i="1"/>
  <c r="AB62" i="1"/>
  <c r="AA62" i="1"/>
  <c r="Z62" i="1"/>
  <c r="X62" i="1"/>
  <c r="W62" i="1"/>
  <c r="N62" i="1"/>
  <c r="M62" i="1"/>
  <c r="L62" i="1"/>
  <c r="K62" i="1"/>
  <c r="D62" i="1"/>
  <c r="BJ61" i="1"/>
  <c r="BI61" i="1"/>
  <c r="BI62" i="1" s="1"/>
  <c r="BH61" i="1"/>
  <c r="BH62" i="1" s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K62" i="1" s="1"/>
  <c r="AJ61" i="1"/>
  <c r="AI61" i="1"/>
  <c r="AH61" i="1"/>
  <c r="AG61" i="1"/>
  <c r="AG62" i="1" s="1"/>
  <c r="AF61" i="1"/>
  <c r="AE61" i="1"/>
  <c r="AD61" i="1"/>
  <c r="AC61" i="1"/>
  <c r="AB61" i="1"/>
  <c r="AA61" i="1"/>
  <c r="Z61" i="1"/>
  <c r="Y61" i="1"/>
  <c r="Y62" i="1" s="1"/>
  <c r="X61" i="1"/>
  <c r="W61" i="1"/>
  <c r="V61" i="1"/>
  <c r="U61" i="1"/>
  <c r="U62" i="1" s="1"/>
  <c r="T61" i="1"/>
  <c r="S61" i="1"/>
  <c r="R61" i="1"/>
  <c r="Q61" i="1"/>
  <c r="P61" i="1"/>
  <c r="O61" i="1"/>
  <c r="N61" i="1"/>
  <c r="M61" i="1"/>
  <c r="L61" i="1"/>
  <c r="K61" i="1"/>
  <c r="J61" i="1"/>
  <c r="I61" i="1"/>
  <c r="I62" i="1" s="1"/>
  <c r="H61" i="1"/>
  <c r="G61" i="1"/>
  <c r="F61" i="1"/>
  <c r="E61" i="1"/>
  <c r="D61" i="1"/>
  <c r="C61" i="1"/>
  <c r="BK60" i="1"/>
  <c r="BK61" i="1" s="1"/>
  <c r="BK57" i="1"/>
  <c r="BJ57" i="1"/>
  <c r="BJ62" i="1" s="1"/>
  <c r="BI57" i="1"/>
  <c r="BH57" i="1"/>
  <c r="BG57" i="1"/>
  <c r="BF57" i="1"/>
  <c r="BF62" i="1" s="1"/>
  <c r="BE57" i="1"/>
  <c r="BE62" i="1" s="1"/>
  <c r="BD57" i="1"/>
  <c r="BD62" i="1" s="1"/>
  <c r="BC57" i="1"/>
  <c r="BC62" i="1" s="1"/>
  <c r="BB57" i="1"/>
  <c r="BB62" i="1" s="1"/>
  <c r="BA57" i="1"/>
  <c r="AZ57" i="1"/>
  <c r="AY57" i="1"/>
  <c r="AX57" i="1"/>
  <c r="AW57" i="1"/>
  <c r="AV57" i="1"/>
  <c r="AU57" i="1"/>
  <c r="AT57" i="1"/>
  <c r="AT62" i="1" s="1"/>
  <c r="AS57" i="1"/>
  <c r="AS62" i="1" s="1"/>
  <c r="AR57" i="1"/>
  <c r="AR62" i="1" s="1"/>
  <c r="AQ57" i="1"/>
  <c r="AQ62" i="1" s="1"/>
  <c r="AP57" i="1"/>
  <c r="AP62" i="1" s="1"/>
  <c r="AO57" i="1"/>
  <c r="AN57" i="1"/>
  <c r="AN62" i="1" s="1"/>
  <c r="AM57" i="1"/>
  <c r="AM62" i="1" s="1"/>
  <c r="AL57" i="1"/>
  <c r="AL62" i="1" s="1"/>
  <c r="AK57" i="1"/>
  <c r="AJ57" i="1"/>
  <c r="AI57" i="1"/>
  <c r="AH57" i="1"/>
  <c r="AH62" i="1" s="1"/>
  <c r="AG57" i="1"/>
  <c r="AF57" i="1"/>
  <c r="AF62" i="1" s="1"/>
  <c r="AE57" i="1"/>
  <c r="AE62" i="1" s="1"/>
  <c r="AD57" i="1"/>
  <c r="AD62" i="1" s="1"/>
  <c r="AC57" i="1"/>
  <c r="AB57" i="1"/>
  <c r="AA57" i="1"/>
  <c r="Z57" i="1"/>
  <c r="Y57" i="1"/>
  <c r="X57" i="1"/>
  <c r="W57" i="1"/>
  <c r="V57" i="1"/>
  <c r="V62" i="1" s="1"/>
  <c r="U57" i="1"/>
  <c r="T57" i="1"/>
  <c r="T62" i="1" s="1"/>
  <c r="S57" i="1"/>
  <c r="S62" i="1" s="1"/>
  <c r="R57" i="1"/>
  <c r="R62" i="1" s="1"/>
  <c r="Q57" i="1"/>
  <c r="P57" i="1"/>
  <c r="P62" i="1" s="1"/>
  <c r="O57" i="1"/>
  <c r="O62" i="1" s="1"/>
  <c r="N57" i="1"/>
  <c r="M57" i="1"/>
  <c r="L57" i="1"/>
  <c r="K57" i="1"/>
  <c r="J57" i="1"/>
  <c r="J62" i="1" s="1"/>
  <c r="I57" i="1"/>
  <c r="H57" i="1"/>
  <c r="H62" i="1" s="1"/>
  <c r="G57" i="1"/>
  <c r="G62" i="1" s="1"/>
  <c r="F57" i="1"/>
  <c r="F62" i="1" s="1"/>
  <c r="E57" i="1"/>
  <c r="D57" i="1"/>
  <c r="C57" i="1"/>
  <c r="C62" i="1" s="1"/>
  <c r="BK56" i="1"/>
  <c r="BK62" i="1" s="1"/>
  <c r="BH52" i="1"/>
  <c r="BB52" i="1"/>
  <c r="BA52" i="1"/>
  <c r="AZ52" i="1"/>
  <c r="AV52" i="1"/>
  <c r="AO52" i="1"/>
  <c r="AN52" i="1"/>
  <c r="AJ52" i="1"/>
  <c r="AD52" i="1"/>
  <c r="AB52" i="1"/>
  <c r="X52" i="1"/>
  <c r="R52" i="1"/>
  <c r="Q52" i="1"/>
  <c r="P52" i="1"/>
  <c r="L52" i="1"/>
  <c r="I52" i="1"/>
  <c r="H52" i="1"/>
  <c r="D52" i="1"/>
  <c r="BJ51" i="1"/>
  <c r="BJ52" i="1" s="1"/>
  <c r="BI51" i="1"/>
  <c r="BI52" i="1" s="1"/>
  <c r="BH51" i="1"/>
  <c r="BG51" i="1"/>
  <c r="BG52" i="1" s="1"/>
  <c r="BF51" i="1"/>
  <c r="BF52" i="1" s="1"/>
  <c r="BE51" i="1"/>
  <c r="BE52" i="1" s="1"/>
  <c r="BD51" i="1"/>
  <c r="BD52" i="1" s="1"/>
  <c r="BC51" i="1"/>
  <c r="BC52" i="1" s="1"/>
  <c r="BB51" i="1"/>
  <c r="BA51" i="1"/>
  <c r="AZ51" i="1"/>
  <c r="AY51" i="1"/>
  <c r="AY52" i="1" s="1"/>
  <c r="AX51" i="1"/>
  <c r="AX52" i="1" s="1"/>
  <c r="AW51" i="1"/>
  <c r="AW52" i="1" s="1"/>
  <c r="AV51" i="1"/>
  <c r="AU51" i="1"/>
  <c r="AU52" i="1" s="1"/>
  <c r="AT51" i="1"/>
  <c r="AT52" i="1" s="1"/>
  <c r="AS51" i="1"/>
  <c r="AS52" i="1" s="1"/>
  <c r="AR51" i="1"/>
  <c r="AR52" i="1" s="1"/>
  <c r="AQ51" i="1"/>
  <c r="AQ52" i="1" s="1"/>
  <c r="AP51" i="1"/>
  <c r="AP52" i="1" s="1"/>
  <c r="AO51" i="1"/>
  <c r="AN51" i="1"/>
  <c r="AM51" i="1"/>
  <c r="AM52" i="1" s="1"/>
  <c r="AL51" i="1"/>
  <c r="AL52" i="1" s="1"/>
  <c r="AK51" i="1"/>
  <c r="AK52" i="1" s="1"/>
  <c r="AJ51" i="1"/>
  <c r="AI51" i="1"/>
  <c r="AI52" i="1" s="1"/>
  <c r="AH51" i="1"/>
  <c r="AH52" i="1" s="1"/>
  <c r="AG51" i="1"/>
  <c r="AG52" i="1" s="1"/>
  <c r="AF51" i="1"/>
  <c r="AF52" i="1" s="1"/>
  <c r="AE51" i="1"/>
  <c r="AE52" i="1" s="1"/>
  <c r="AD51" i="1"/>
  <c r="AC51" i="1"/>
  <c r="AC52" i="1" s="1"/>
  <c r="AB51" i="1"/>
  <c r="AA51" i="1"/>
  <c r="AA52" i="1" s="1"/>
  <c r="Z51" i="1"/>
  <c r="Z52" i="1" s="1"/>
  <c r="Y51" i="1"/>
  <c r="Y52" i="1" s="1"/>
  <c r="X51" i="1"/>
  <c r="W51" i="1"/>
  <c r="W52" i="1" s="1"/>
  <c r="V51" i="1"/>
  <c r="V52" i="1" s="1"/>
  <c r="U51" i="1"/>
  <c r="U52" i="1" s="1"/>
  <c r="T51" i="1"/>
  <c r="T52" i="1" s="1"/>
  <c r="S51" i="1"/>
  <c r="S52" i="1" s="1"/>
  <c r="R51" i="1"/>
  <c r="Q51" i="1"/>
  <c r="P51" i="1"/>
  <c r="O51" i="1"/>
  <c r="O52" i="1" s="1"/>
  <c r="N51" i="1"/>
  <c r="N52" i="1" s="1"/>
  <c r="M51" i="1"/>
  <c r="M52" i="1" s="1"/>
  <c r="L51" i="1"/>
  <c r="K51" i="1"/>
  <c r="K52" i="1" s="1"/>
  <c r="J51" i="1"/>
  <c r="J52" i="1" s="1"/>
  <c r="I51" i="1"/>
  <c r="H51" i="1"/>
  <c r="G51" i="1"/>
  <c r="G52" i="1" s="1"/>
  <c r="F51" i="1"/>
  <c r="F52" i="1" s="1"/>
  <c r="E51" i="1"/>
  <c r="E52" i="1" s="1"/>
  <c r="D51" i="1"/>
  <c r="C51" i="1"/>
  <c r="C52" i="1" s="1"/>
  <c r="BK50" i="1"/>
  <c r="BC46" i="1"/>
  <c r="AQ46" i="1"/>
  <c r="AJ46" i="1"/>
  <c r="AI46" i="1"/>
  <c r="AH46" i="1"/>
  <c r="AG46" i="1"/>
  <c r="AE46" i="1"/>
  <c r="S46" i="1"/>
  <c r="L46" i="1"/>
  <c r="K46" i="1"/>
  <c r="G46" i="1"/>
  <c r="BJ45" i="1"/>
  <c r="BI45" i="1"/>
  <c r="BH45" i="1"/>
  <c r="BH46" i="1" s="1"/>
  <c r="BG45" i="1"/>
  <c r="BG46" i="1" s="1"/>
  <c r="BF45" i="1"/>
  <c r="BF46" i="1" s="1"/>
  <c r="BE45" i="1"/>
  <c r="BE46" i="1" s="1"/>
  <c r="BD45" i="1"/>
  <c r="BD46" i="1" s="1"/>
  <c r="BC45" i="1"/>
  <c r="BB45" i="1"/>
  <c r="BA45" i="1"/>
  <c r="AZ45" i="1"/>
  <c r="AY45" i="1"/>
  <c r="AX45" i="1"/>
  <c r="AW45" i="1"/>
  <c r="AV45" i="1"/>
  <c r="AV46" i="1" s="1"/>
  <c r="AU45" i="1"/>
  <c r="AU46" i="1" s="1"/>
  <c r="AT45" i="1"/>
  <c r="AT46" i="1" s="1"/>
  <c r="AS45" i="1"/>
  <c r="AR45" i="1"/>
  <c r="AR46" i="1" s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F46" i="1" s="1"/>
  <c r="AE45" i="1"/>
  <c r="AD45" i="1"/>
  <c r="AC45" i="1"/>
  <c r="AB45" i="1"/>
  <c r="AA45" i="1"/>
  <c r="Z45" i="1"/>
  <c r="Y45" i="1"/>
  <c r="X45" i="1"/>
  <c r="X46" i="1" s="1"/>
  <c r="W45" i="1"/>
  <c r="W46" i="1" s="1"/>
  <c r="V45" i="1"/>
  <c r="V46" i="1" s="1"/>
  <c r="U45" i="1"/>
  <c r="U46" i="1" s="1"/>
  <c r="T45" i="1"/>
  <c r="T46" i="1" s="1"/>
  <c r="S45" i="1"/>
  <c r="R45" i="1"/>
  <c r="Q45" i="1"/>
  <c r="P45" i="1"/>
  <c r="O45" i="1"/>
  <c r="N45" i="1"/>
  <c r="M45" i="1"/>
  <c r="L45" i="1"/>
  <c r="K45" i="1"/>
  <c r="J45" i="1"/>
  <c r="J46" i="1" s="1"/>
  <c r="I45" i="1"/>
  <c r="H45" i="1"/>
  <c r="H46" i="1" s="1"/>
  <c r="G45" i="1"/>
  <c r="F45" i="1"/>
  <c r="E45" i="1"/>
  <c r="D45" i="1"/>
  <c r="C45" i="1"/>
  <c r="BK44" i="1"/>
  <c r="BK43" i="1"/>
  <c r="BK42" i="1"/>
  <c r="BK41" i="1"/>
  <c r="BK45" i="1" s="1"/>
  <c r="BJ38" i="1"/>
  <c r="BJ46" i="1" s="1"/>
  <c r="BI38" i="1"/>
  <c r="BI46" i="1" s="1"/>
  <c r="BH38" i="1"/>
  <c r="BG38" i="1"/>
  <c r="BF38" i="1"/>
  <c r="BE38" i="1"/>
  <c r="BD38" i="1"/>
  <c r="BC38" i="1"/>
  <c r="BB38" i="1"/>
  <c r="BB46" i="1" s="1"/>
  <c r="BA38" i="1"/>
  <c r="BA46" i="1" s="1"/>
  <c r="AZ38" i="1"/>
  <c r="AZ46" i="1" s="1"/>
  <c r="AY38" i="1"/>
  <c r="AY46" i="1" s="1"/>
  <c r="AX38" i="1"/>
  <c r="AX46" i="1" s="1"/>
  <c r="AW38" i="1"/>
  <c r="AW46" i="1" s="1"/>
  <c r="AV38" i="1"/>
  <c r="AU38" i="1"/>
  <c r="AT38" i="1"/>
  <c r="AS38" i="1"/>
  <c r="AS46" i="1" s="1"/>
  <c r="AR38" i="1"/>
  <c r="AQ38" i="1"/>
  <c r="AP38" i="1"/>
  <c r="AP46" i="1" s="1"/>
  <c r="AO38" i="1"/>
  <c r="AO46" i="1" s="1"/>
  <c r="AN38" i="1"/>
  <c r="AN46" i="1" s="1"/>
  <c r="AM38" i="1"/>
  <c r="AM46" i="1" s="1"/>
  <c r="AL38" i="1"/>
  <c r="AL46" i="1" s="1"/>
  <c r="AK38" i="1"/>
  <c r="AK46" i="1" s="1"/>
  <c r="AJ38" i="1"/>
  <c r="AI38" i="1"/>
  <c r="AH38" i="1"/>
  <c r="AG38" i="1"/>
  <c r="AF38" i="1"/>
  <c r="AE38" i="1"/>
  <c r="AD38" i="1"/>
  <c r="AD46" i="1" s="1"/>
  <c r="AC38" i="1"/>
  <c r="AC46" i="1" s="1"/>
  <c r="AB38" i="1"/>
  <c r="AB46" i="1" s="1"/>
  <c r="AA38" i="1"/>
  <c r="AA46" i="1" s="1"/>
  <c r="Z38" i="1"/>
  <c r="Z46" i="1" s="1"/>
  <c r="Y38" i="1"/>
  <c r="Y46" i="1" s="1"/>
  <c r="X38" i="1"/>
  <c r="W38" i="1"/>
  <c r="V38" i="1"/>
  <c r="U38" i="1"/>
  <c r="T38" i="1"/>
  <c r="S38" i="1"/>
  <c r="R38" i="1"/>
  <c r="R46" i="1" s="1"/>
  <c r="Q38" i="1"/>
  <c r="Q46" i="1" s="1"/>
  <c r="P38" i="1"/>
  <c r="P46" i="1" s="1"/>
  <c r="O38" i="1"/>
  <c r="O46" i="1" s="1"/>
  <c r="N38" i="1"/>
  <c r="N46" i="1" s="1"/>
  <c r="M38" i="1"/>
  <c r="M46" i="1" s="1"/>
  <c r="L38" i="1"/>
  <c r="K38" i="1"/>
  <c r="J38" i="1"/>
  <c r="I38" i="1"/>
  <c r="I46" i="1" s="1"/>
  <c r="H38" i="1"/>
  <c r="G38" i="1"/>
  <c r="F38" i="1"/>
  <c r="F46" i="1" s="1"/>
  <c r="E38" i="1"/>
  <c r="E46" i="1" s="1"/>
  <c r="D38" i="1"/>
  <c r="D46" i="1" s="1"/>
  <c r="C38" i="1"/>
  <c r="C46" i="1" s="1"/>
  <c r="BK37" i="1"/>
  <c r="AP33" i="1"/>
  <c r="AO33" i="1"/>
  <c r="W33" i="1"/>
  <c r="T33" i="1"/>
  <c r="S33" i="1"/>
  <c r="C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F33" i="1" s="1"/>
  <c r="E32" i="1"/>
  <c r="E33" i="1" s="1"/>
  <c r="D32" i="1"/>
  <c r="D33" i="1" s="1"/>
  <c r="D70" i="1" s="1"/>
  <c r="C32" i="1"/>
  <c r="BK31" i="1"/>
  <c r="BK30" i="1"/>
  <c r="BK32" i="1" s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R33" i="1" s="1"/>
  <c r="AQ27" i="1"/>
  <c r="AQ33" i="1" s="1"/>
  <c r="AQ70" i="1" s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G33" i="1" s="1"/>
  <c r="G70" i="1" s="1"/>
  <c r="F27" i="1"/>
  <c r="E27" i="1"/>
  <c r="D27" i="1"/>
  <c r="C27" i="1"/>
  <c r="BK26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U33" i="1" s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B33" i="1" s="1"/>
  <c r="BB70" i="1" s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K33" i="1" s="1"/>
  <c r="BK11" i="1"/>
  <c r="BJ11" i="1"/>
  <c r="BJ33" i="1" s="1"/>
  <c r="BI11" i="1"/>
  <c r="BI33" i="1" s="1"/>
  <c r="BH11" i="1"/>
  <c r="BH33" i="1" s="1"/>
  <c r="BG11" i="1"/>
  <c r="BG33" i="1" s="1"/>
  <c r="BF11" i="1"/>
  <c r="BE11" i="1"/>
  <c r="BD11" i="1"/>
  <c r="BD33" i="1" s="1"/>
  <c r="BC11" i="1"/>
  <c r="BC33" i="1" s="1"/>
  <c r="BC70" i="1" s="1"/>
  <c r="BB11" i="1"/>
  <c r="BA11" i="1"/>
  <c r="BA33" i="1" s="1"/>
  <c r="AZ11" i="1"/>
  <c r="AZ33" i="1" s="1"/>
  <c r="AZ70" i="1" s="1"/>
  <c r="AY11" i="1"/>
  <c r="AY33" i="1" s="1"/>
  <c r="AY70" i="1" s="1"/>
  <c r="AX11" i="1"/>
  <c r="AX33" i="1" s="1"/>
  <c r="AW11" i="1"/>
  <c r="AW33" i="1" s="1"/>
  <c r="AV11" i="1"/>
  <c r="AV33" i="1" s="1"/>
  <c r="AU11" i="1"/>
  <c r="AT11" i="1"/>
  <c r="AS11" i="1"/>
  <c r="AR11" i="1"/>
  <c r="AQ11" i="1"/>
  <c r="AP11" i="1"/>
  <c r="AO11" i="1"/>
  <c r="AN11" i="1"/>
  <c r="AN33" i="1" s="1"/>
  <c r="AN70" i="1" s="1"/>
  <c r="AM11" i="1"/>
  <c r="AM33" i="1" s="1"/>
  <c r="AM70" i="1" s="1"/>
  <c r="AL11" i="1"/>
  <c r="AL33" i="1" s="1"/>
  <c r="AK11" i="1"/>
  <c r="AK33" i="1" s="1"/>
  <c r="AJ11" i="1"/>
  <c r="AJ33" i="1" s="1"/>
  <c r="AI11" i="1"/>
  <c r="AI33" i="1" s="1"/>
  <c r="AI70" i="1" s="1"/>
  <c r="AH11" i="1"/>
  <c r="AG11" i="1"/>
  <c r="AF11" i="1"/>
  <c r="AF33" i="1" s="1"/>
  <c r="AE11" i="1"/>
  <c r="AE33" i="1" s="1"/>
  <c r="AE70" i="1" s="1"/>
  <c r="AD11" i="1"/>
  <c r="AD33" i="1" s="1"/>
  <c r="AD70" i="1" s="1"/>
  <c r="AC11" i="1"/>
  <c r="AC33" i="1" s="1"/>
  <c r="AB11" i="1"/>
  <c r="AB33" i="1" s="1"/>
  <c r="AB70" i="1" s="1"/>
  <c r="AA11" i="1"/>
  <c r="AA33" i="1" s="1"/>
  <c r="AA70" i="1" s="1"/>
  <c r="Z11" i="1"/>
  <c r="Z33" i="1" s="1"/>
  <c r="Y11" i="1"/>
  <c r="Y33" i="1" s="1"/>
  <c r="X11" i="1"/>
  <c r="X33" i="1" s="1"/>
  <c r="W11" i="1"/>
  <c r="V11" i="1"/>
  <c r="U11" i="1"/>
  <c r="T11" i="1"/>
  <c r="S11" i="1"/>
  <c r="R11" i="1"/>
  <c r="R33" i="1" s="1"/>
  <c r="R70" i="1" s="1"/>
  <c r="Q11" i="1"/>
  <c r="Q33" i="1" s="1"/>
  <c r="P11" i="1"/>
  <c r="P33" i="1" s="1"/>
  <c r="P70" i="1" s="1"/>
  <c r="O11" i="1"/>
  <c r="O33" i="1" s="1"/>
  <c r="O70" i="1" s="1"/>
  <c r="N11" i="1"/>
  <c r="N33" i="1" s="1"/>
  <c r="M11" i="1"/>
  <c r="M33" i="1" s="1"/>
  <c r="L11" i="1"/>
  <c r="L33" i="1" s="1"/>
  <c r="L70" i="1" s="1"/>
  <c r="K11" i="1"/>
  <c r="K33" i="1" s="1"/>
  <c r="K70" i="1" s="1"/>
  <c r="J11" i="1"/>
  <c r="I11" i="1"/>
  <c r="H11" i="1"/>
  <c r="H33" i="1" s="1"/>
  <c r="G11" i="1"/>
  <c r="F11" i="1"/>
  <c r="E11" i="1"/>
  <c r="D11" i="1"/>
  <c r="C11" i="1"/>
  <c r="BK10" i="1"/>
  <c r="BK9" i="1"/>
  <c r="H70" i="1" l="1"/>
  <c r="AF70" i="1"/>
  <c r="BD70" i="1"/>
  <c r="BK46" i="1"/>
  <c r="S70" i="1"/>
  <c r="BG70" i="1"/>
  <c r="AR70" i="1"/>
  <c r="T70" i="1"/>
  <c r="C70" i="1"/>
  <c r="AU70" i="1"/>
  <c r="F70" i="1"/>
  <c r="W70" i="1"/>
  <c r="AV70" i="1"/>
  <c r="M70" i="1"/>
  <c r="BI70" i="1"/>
  <c r="AP70" i="1"/>
  <c r="N70" i="1"/>
  <c r="AX70" i="1"/>
  <c r="BK38" i="1"/>
  <c r="X70" i="1"/>
  <c r="Y70" i="1"/>
  <c r="BJ70" i="1"/>
  <c r="I33" i="1"/>
  <c r="I70" i="1" s="1"/>
  <c r="U33" i="1"/>
  <c r="U70" i="1" s="1"/>
  <c r="AG33" i="1"/>
  <c r="AG70" i="1" s="1"/>
  <c r="AS33" i="1"/>
  <c r="AS70" i="1" s="1"/>
  <c r="BE33" i="1"/>
  <c r="BE70" i="1" s="1"/>
  <c r="AJ70" i="1"/>
  <c r="AW70" i="1"/>
  <c r="AL70" i="1"/>
  <c r="J33" i="1"/>
  <c r="J70" i="1" s="1"/>
  <c r="V33" i="1"/>
  <c r="V70" i="1" s="1"/>
  <c r="AH33" i="1"/>
  <c r="AH70" i="1" s="1"/>
  <c r="AT33" i="1"/>
  <c r="AT70" i="1" s="1"/>
  <c r="BF33" i="1"/>
  <c r="BF70" i="1" s="1"/>
  <c r="E62" i="1"/>
  <c r="E70" i="1" s="1"/>
  <c r="Q62" i="1"/>
  <c r="Q70" i="1" s="1"/>
  <c r="AC62" i="1"/>
  <c r="AC70" i="1" s="1"/>
  <c r="AO62" i="1"/>
  <c r="AO70" i="1" s="1"/>
  <c r="BA62" i="1"/>
  <c r="BA70" i="1" s="1"/>
  <c r="BH70" i="1"/>
  <c r="AK70" i="1"/>
  <c r="Z70" i="1"/>
  <c r="BK68" i="1"/>
  <c r="BK67" i="1"/>
  <c r="BK51" i="1"/>
  <c r="BK52" i="1" s="1"/>
  <c r="BK70" i="1" s="1"/>
  <c r="BK75" i="1"/>
  <c r="BK76" i="1" s="1"/>
</calcChain>
</file>

<file path=xl/sharedStrings.xml><?xml version="1.0" encoding="utf-8"?>
<sst xmlns="http://schemas.openxmlformats.org/spreadsheetml/2006/main" count="164" uniqueCount="119">
  <si>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</si>
  <si>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</si>
  <si>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</si>
  <si>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</si>
  <si>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</si>
  <si>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</si>
  <si>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</si>
  <si>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</si>
  <si>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</si>
  <si>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</si>
  <si>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</si>
  <si>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</si>
  <si>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</si>
  <si>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</si>
  <si>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</si>
  <si>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</si>
  <si>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</si>
  <si>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</si>
  <si>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</si>
  <si>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</si>
  <si>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</si>
  <si>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</si>
  <si>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</si>
  <si>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</si>
  <si>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</si>
  <si>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</si>
  <si>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</si>
  <si>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</si>
  <si>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</si>
  <si>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</si>
  <si>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</si>
  <si>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</si>
  <si>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</si>
  <si>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</si>
  <si>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</si>
  <si>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</si>
  <si>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</si>
  <si>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</si>
  <si>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</si>
  <si>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</si>
  <si>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</si>
  <si>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</si>
  <si>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</si>
  <si>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</si>
  <si>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</si>
  <si>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</si>
  <si>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</si>
  <si>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</si>
  <si>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</si>
  <si>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</si>
  <si>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</si>
  <si>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</si>
  <si>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</si>
  <si>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</si>
  <si>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</si>
  <si>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</si>
  <si>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</si>
  <si>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</si>
  <si>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2023-05-31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</si>
  <si>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</si>
  <si>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</si>
  <si>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</si>
  <si>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</si>
  <si>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</si>
  <si>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</si>
  <si>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</si>
  <si>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</si>
  <si>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</si>
  <si>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</si>
  <si>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</si>
  <si>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</si>
  <si>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</si>
  <si>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</si>
  <si>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</si>
  <si>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</si>
  <si>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</si>
  <si>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</si>
  <si>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</si>
  <si>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</si>
  <si>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</si>
  <si>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</si>
  <si>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</si>
  <si>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TERM FUND</t>
  </si>
  <si>
    <t>SUB-TOTAL(f)</t>
  </si>
  <si>
    <t>TOTAL(A)</t>
  </si>
  <si>
    <t>B)</t>
  </si>
  <si>
    <t>ELSS</t>
  </si>
  <si>
    <t>GROWW TAX SAVINGS FUND</t>
  </si>
  <si>
    <t>OTHERS</t>
  </si>
  <si>
    <t>GROWW ARBITRAGE FUND</t>
  </si>
  <si>
    <t>GROWW BLUE CHIP FUND</t>
  </si>
  <si>
    <t>GROWW EQUITY HYBRID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</si>
  <si>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</si>
  <si>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</si>
  <si>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</si>
  <si>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</si>
  <si>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</si>
  <si>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</si>
  <si>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</si>
  <si>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</si>
  <si>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GROWW NIFTY50 EXCHANGE  TRADED FUND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</si>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</sst>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40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3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56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 applyAlignment="1">
      <alignment horizontal="right"/>
    </xf>
    <xf numFmtId="0" fontId="847" fillId="839" borderId="840" xfId="0" applyFont="1" applyFill="1" applyBorder="1" applyAlignment="1">
      <alignment horizontal="right"/>
    </xf>
    <xf numFmtId="0" fontId="848" fillId="840" borderId="841" xfId="0" applyFont="1" applyFill="1" applyBorder="1"/>
    <xf numFmtId="0" fontId="849" fillId="841" borderId="842" xfId="0" applyFont="1" applyFill="1" applyBorder="1"/>
    <xf numFmtId="0" fontId="850" fillId="842" borderId="843" xfId="0" applyFont="1" applyFill="1" applyBorder="1"/>
    <xf numFmtId="0" fontId="851" fillId="843" borderId="844" xfId="0" applyFont="1" applyFill="1" applyBorder="1"/>
    <xf numFmtId="0" fontId="852" fillId="844" borderId="845" xfId="0" applyFont="1" applyFill="1" applyBorder="1"/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0" fontId="914" fillId="906" borderId="907" xfId="0" applyFont="1" applyFill="1" applyBorder="1" applyAlignment="1">
      <alignment horizontal="right"/>
    </xf>
    <xf numFmtId="0" fontId="915" fillId="907" borderId="908" xfId="0" applyFont="1" applyFill="1" applyBorder="1" applyAlignment="1">
      <alignment horizontal="right"/>
    </xf>
    <xf numFmtId="0" fontId="916" fillId="908" borderId="909" xfId="0" applyFont="1" applyFill="1" applyBorder="1"/>
    <xf numFmtId="0" fontId="917" fillId="909" borderId="910" xfId="0" applyFont="1" applyFill="1" applyBorder="1"/>
    <xf numFmtId="0" fontId="918" fillId="910" borderId="911" xfId="0" applyFont="1" applyFill="1" applyBorder="1"/>
    <xf numFmtId="0" fontId="919" fillId="911" borderId="912" xfId="0" applyFont="1" applyFill="1" applyBorder="1"/>
    <xf numFmtId="0" fontId="920" fillId="912" borderId="913" xfId="0" applyFont="1" applyFill="1" applyBorder="1"/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0" fontId="982" fillId="974" borderId="975" xfId="0" applyFont="1" applyFill="1" applyBorder="1" applyAlignment="1">
      <alignment horizontal="right"/>
    </xf>
    <xf numFmtId="0" fontId="983" fillId="975" borderId="976" xfId="0" applyFont="1" applyFill="1" applyBorder="1"/>
    <xf numFmtId="0" fontId="984" fillId="976" borderId="977" xfId="0" applyFont="1" applyFill="1" applyBorder="1"/>
    <xf numFmtId="0" fontId="985" fillId="977" borderId="978" xfId="0" applyFont="1" applyFill="1" applyBorder="1"/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0" fontId="1047" fillId="1039" borderId="1040" xfId="0" applyFont="1" applyFill="1" applyBorder="1" applyAlignment="1">
      <alignment horizontal="right"/>
    </xf>
    <xf numFmtId="0" fontId="1048" fillId="1040" borderId="1041" xfId="0" applyFont="1" applyFill="1" applyBorder="1" applyAlignment="1">
      <alignment horizontal="right"/>
    </xf>
    <xf numFmtId="0" fontId="1049" fillId="1041" borderId="1042" xfId="0" applyFont="1" applyFill="1" applyBorder="1"/>
    <xf numFmtId="0" fontId="1050" fillId="1042" borderId="1043" xfId="0" applyFont="1" applyFill="1" applyBorder="1"/>
    <xf numFmtId="0" fontId="1051" fillId="1043" borderId="1044" xfId="0" applyFont="1" applyFill="1" applyBorder="1"/>
    <xf numFmtId="0" fontId="1052" fillId="1044" borderId="1045" xfId="0" applyFont="1" applyFill="1" applyBorder="1"/>
    <xf numFmtId="0" fontId="1053" fillId="1045" borderId="1046" xfId="0" applyFont="1" applyFill="1" applyBorder="1"/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0" fontId="1115" fillId="1107" borderId="1108" xfId="0" applyFont="1" applyFill="1" applyBorder="1" applyAlignment="1">
      <alignment horizontal="right"/>
    </xf>
    <xf numFmtId="0" fontId="1116" fillId="1108" borderId="1109" xfId="0" applyFont="1" applyFill="1" applyBorder="1" applyAlignment="1">
      <alignment horizontal="right"/>
    </xf>
    <xf numFmtId="0" fontId="1117" fillId="1109" borderId="1110" xfId="0" applyFont="1" applyFill="1" applyBorder="1" applyAlignment="1">
      <alignment horizontal="right"/>
    </xf>
    <xf numFmtId="0" fontId="1118" fillId="1110" borderId="1111" xfId="0" applyFont="1" applyFill="1" applyBorder="1"/>
    <xf numFmtId="0" fontId="1119" fillId="1111" borderId="1112" xfId="0" applyFont="1" applyFill="1" applyBorder="1"/>
    <xf numFmtId="0" fontId="1120" fillId="1112" borderId="1113" xfId="0" applyFont="1" applyFill="1" applyBorder="1"/>
    <xf numFmtId="0" fontId="1121" fillId="1113" borderId="1114" xfId="0" applyFont="1" applyFill="1" applyBorder="1"/>
    <xf numFmtId="0" fontId="1122" fillId="1114" borderId="1115" xfId="0" applyFont="1" applyFill="1" applyBorder="1"/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0" fontId="1184" fillId="1176" borderId="1177" xfId="0" applyFont="1" applyFill="1" applyBorder="1" applyAlignment="1">
      <alignment horizontal="right"/>
    </xf>
    <xf numFmtId="0" fontId="1185" fillId="1177" borderId="1178" xfId="0" applyFont="1" applyFill="1" applyBorder="1" applyAlignment="1">
      <alignment horizontal="right"/>
    </xf>
    <xf numFmtId="0" fontId="1186" fillId="1178" borderId="1179" xfId="0" applyFont="1" applyFill="1" applyBorder="1"/>
    <xf numFmtId="0" fontId="1187" fillId="1179" borderId="1180" xfId="0" applyFont="1" applyFill="1" applyBorder="1"/>
    <xf numFmtId="0" fontId="1188" fillId="1180" borderId="1181" xfId="0" applyFont="1" applyFill="1" applyBorder="1"/>
    <xf numFmtId="0" fontId="1189" fillId="1181" borderId="1182" xfId="0" applyFont="1" applyFill="1" applyBorder="1"/>
    <xf numFmtId="164" fontId="1190" fillId="1182" borderId="1183" xfId="0" applyNumberFormat="1" applyFont="1" applyFill="1" applyBorder="1"/>
    <xf numFmtId="164" fontId="1191" fillId="1183" borderId="1184" xfId="0" applyNumberFormat="1" applyFont="1" applyFill="1" applyBorder="1"/>
    <xf numFmtId="164" fontId="1192" fillId="1184" borderId="1185" xfId="0" applyNumberFormat="1" applyFont="1" applyFill="1" applyBorder="1"/>
    <xf numFmtId="164" fontId="1193" fillId="1185" borderId="1186" xfId="0" applyNumberFormat="1" applyFont="1" applyFill="1" applyBorder="1"/>
    <xf numFmtId="164" fontId="1194" fillId="1186" borderId="1187" xfId="0" applyNumberFormat="1" applyFont="1" applyFill="1" applyBorder="1"/>
    <xf numFmtId="164" fontId="1195" fillId="1187" borderId="1188" xfId="0" applyNumberFormat="1" applyFont="1" applyFill="1" applyBorder="1"/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 vertical="center"/>
    </xf>
    <xf numFmtId="2" fontId="1532" fillId="1524" borderId="1525" xfId="4" applyNumberFormat="1" applyFont="1" applyFill="1" applyBorder="1" applyAlignment="1" applyProtection="1">
      <alignment horizontal="right" vertical="center"/>
    </xf>
    <xf numFmtId="2" fontId="1533" fillId="1525" borderId="1526" xfId="4" applyNumberFormat="1" applyFont="1" applyFill="1" applyBorder="1" applyAlignment="1" applyProtection="1">
      <alignment horizontal="right" vertical="center"/>
    </xf>
    <xf numFmtId="2" fontId="1534" fillId="1526" borderId="1527" xfId="4" applyNumberFormat="1" applyFont="1" applyFill="1" applyBorder="1" applyAlignment="1" applyProtection="1">
      <alignment horizontal="right" vertical="center"/>
    </xf>
    <xf numFmtId="2" fontId="1535" fillId="1527" borderId="1528" xfId="4" applyNumberFormat="1" applyFont="1" applyFill="1" applyBorder="1" applyAlignment="1" applyProtection="1">
      <alignment horizontal="right" vertical="center"/>
    </xf>
    <xf numFmtId="2" fontId="1536" fillId="1528" borderId="1529" xfId="4" applyNumberFormat="1" applyFont="1" applyFill="1" applyBorder="1" applyAlignment="1" applyProtection="1">
      <alignment horizontal="right" vertical="center"/>
    </xf>
    <xf numFmtId="2" fontId="1537" fillId="1529" borderId="1530" xfId="4" applyNumberFormat="1" applyFont="1" applyFill="1" applyBorder="1" applyAlignment="1" applyProtection="1">
      <alignment horizontal="right" vertical="center"/>
    </xf>
    <xf numFmtId="2" fontId="1538" fillId="1530" borderId="1531" xfId="4" applyNumberFormat="1" applyFont="1" applyFill="1" applyBorder="1" applyAlignment="1" applyProtection="1">
      <alignment horizontal="right" vertical="center"/>
    </xf>
    <xf numFmtId="2" fontId="1539" fillId="1531" borderId="1532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29" fillId="1521" borderId="1522" xfId="3" applyNumberFormat="1" applyFont="1" applyFill="1" applyBorder="1" applyAlignment="1">
      <alignment horizontal="center" vertical="top" wrapText="1"/>
    </xf>
    <xf numFmtId="0" fontId="1530" fillId="1522" borderId="1523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553" t="s">
        <v>0</v>
      </c>
      <c r="B2" s="1553" t="s">
        <v>1</v>
      </c>
      <c r="C2" s="1557" t="s">
        <v>58</v>
      </c>
      <c r="D2" s="1551"/>
      <c r="E2" s="1551"/>
      <c r="F2" s="1551"/>
      <c r="G2" s="1551"/>
      <c r="H2" s="1551"/>
      <c r="I2" s="1551"/>
      <c r="J2" s="1551"/>
      <c r="K2" s="1551"/>
      <c r="L2" s="1551"/>
      <c r="M2" s="1551"/>
      <c r="N2" s="1551"/>
      <c r="O2" s="1551"/>
      <c r="P2" s="1551"/>
      <c r="Q2" s="1551"/>
      <c r="R2" s="1551"/>
      <c r="S2" s="1551"/>
      <c r="T2" s="1551"/>
      <c r="U2" s="1551"/>
      <c r="V2" s="1551"/>
      <c r="W2" s="1551"/>
      <c r="X2" s="1551"/>
      <c r="Y2" s="1551"/>
      <c r="Z2" s="1551"/>
      <c r="AA2" s="1551"/>
      <c r="AB2" s="1551"/>
      <c r="AC2" s="1551"/>
      <c r="AD2" s="1551"/>
      <c r="AE2" s="1551"/>
      <c r="AF2" s="1551"/>
      <c r="AG2" s="1551"/>
      <c r="AH2" s="1551"/>
      <c r="AI2" s="1551"/>
      <c r="AJ2" s="1551"/>
      <c r="AK2" s="1551"/>
      <c r="AL2" s="1551"/>
      <c r="AM2" s="1551"/>
      <c r="AN2" s="1551"/>
      <c r="AO2" s="1551"/>
      <c r="AP2" s="1551"/>
      <c r="AQ2" s="1551"/>
      <c r="AR2" s="1551"/>
      <c r="AS2" s="1551"/>
      <c r="AT2" s="1551"/>
      <c r="AU2" s="1551"/>
      <c r="AV2" s="1551"/>
      <c r="AW2" s="1551"/>
      <c r="AX2" s="1551"/>
      <c r="AY2" s="1551"/>
      <c r="AZ2" s="1551"/>
      <c r="BA2" s="1551"/>
      <c r="BB2" s="1551"/>
      <c r="BC2" s="1551"/>
      <c r="BD2" s="1551"/>
      <c r="BE2" s="1551"/>
      <c r="BF2" s="1551"/>
      <c r="BG2" s="1551"/>
      <c r="BH2" s="1551"/>
      <c r="BI2" s="1551"/>
      <c r="BJ2" s="1551"/>
      <c r="BK2" s="1555" t="s">
        <v>2</v>
      </c>
    </row>
    <row r="3" spans="1:75" ht="18" customHeight="1">
      <c r="A3" s="1553"/>
      <c r="B3" s="1553"/>
      <c r="C3" s="1551" t="s">
        <v>3</v>
      </c>
      <c r="D3" s="1551"/>
      <c r="E3" s="1551"/>
      <c r="F3" s="1551"/>
      <c r="G3" s="1551"/>
      <c r="H3" s="1551"/>
      <c r="I3" s="1551"/>
      <c r="J3" s="1551"/>
      <c r="K3" s="1551"/>
      <c r="L3" s="1551"/>
      <c r="M3" s="1551"/>
      <c r="N3" s="1551"/>
      <c r="O3" s="1551"/>
      <c r="P3" s="1551"/>
      <c r="Q3" s="1551"/>
      <c r="R3" s="1551"/>
      <c r="S3" s="1551"/>
      <c r="T3" s="1551"/>
      <c r="U3" s="1551"/>
      <c r="V3" s="1551"/>
      <c r="W3" s="1551" t="s">
        <v>4</v>
      </c>
      <c r="X3" s="1551"/>
      <c r="Y3" s="1551"/>
      <c r="Z3" s="1551"/>
      <c r="AA3" s="1551"/>
      <c r="AB3" s="1551"/>
      <c r="AC3" s="1551"/>
      <c r="AD3" s="1551"/>
      <c r="AE3" s="1551"/>
      <c r="AF3" s="1551"/>
      <c r="AG3" s="1551"/>
      <c r="AH3" s="1551"/>
      <c r="AI3" s="1551"/>
      <c r="AJ3" s="1551"/>
      <c r="AK3" s="1551"/>
      <c r="AL3" s="1551"/>
      <c r="AM3" s="1551"/>
      <c r="AN3" s="1551"/>
      <c r="AO3" s="1551"/>
      <c r="AP3" s="1551"/>
      <c r="AQ3" s="1551" t="s">
        <v>5</v>
      </c>
      <c r="AR3" s="1551"/>
      <c r="AS3" s="1551"/>
      <c r="AT3" s="1551"/>
      <c r="AU3" s="1551"/>
      <c r="AV3" s="1551"/>
      <c r="AW3" s="1551"/>
      <c r="AX3" s="1551"/>
      <c r="AY3" s="1551"/>
      <c r="AZ3" s="1551"/>
      <c r="BA3" s="1551"/>
      <c r="BB3" s="1551"/>
      <c r="BC3" s="1551"/>
      <c r="BD3" s="1551"/>
      <c r="BE3" s="1551"/>
      <c r="BF3" s="1551"/>
      <c r="BG3" s="1551"/>
      <c r="BH3" s="1551"/>
      <c r="BI3" s="1551"/>
      <c r="BJ3" s="1551"/>
      <c r="BK3" s="1555"/>
    </row>
    <row r="4" spans="1:75">
      <c r="A4" s="1553"/>
      <c r="B4" s="1553"/>
      <c r="C4" s="1552" t="s">
        <v>6</v>
      </c>
      <c r="D4" s="1552"/>
      <c r="E4" s="1552"/>
      <c r="F4" s="1552"/>
      <c r="G4" s="1552"/>
      <c r="H4" s="1552"/>
      <c r="I4" s="1552"/>
      <c r="J4" s="1552"/>
      <c r="K4" s="1552"/>
      <c r="L4" s="1552"/>
      <c r="M4" s="1552" t="s">
        <v>7</v>
      </c>
      <c r="N4" s="1552"/>
      <c r="O4" s="1552"/>
      <c r="P4" s="1552"/>
      <c r="Q4" s="1552"/>
      <c r="R4" s="1552"/>
      <c r="S4" s="1552"/>
      <c r="T4" s="1552"/>
      <c r="U4" s="1552"/>
      <c r="V4" s="1552"/>
      <c r="W4" s="1552" t="s">
        <v>6</v>
      </c>
      <c r="X4" s="1552"/>
      <c r="Y4" s="1552"/>
      <c r="Z4" s="1552"/>
      <c r="AA4" s="1552"/>
      <c r="AB4" s="1552"/>
      <c r="AC4" s="1552"/>
      <c r="AD4" s="1552"/>
      <c r="AE4" s="1552"/>
      <c r="AF4" s="1552"/>
      <c r="AG4" s="1552" t="s">
        <v>7</v>
      </c>
      <c r="AH4" s="1552"/>
      <c r="AI4" s="1552"/>
      <c r="AJ4" s="1552"/>
      <c r="AK4" s="1552"/>
      <c r="AL4" s="1552"/>
      <c r="AM4" s="1552"/>
      <c r="AN4" s="1552"/>
      <c r="AO4" s="1552"/>
      <c r="AP4" s="1552"/>
      <c r="AQ4" s="1552" t="s">
        <v>6</v>
      </c>
      <c r="AR4" s="1552"/>
      <c r="AS4" s="1552"/>
      <c r="AT4" s="1552"/>
      <c r="AU4" s="1552"/>
      <c r="AV4" s="1552"/>
      <c r="AW4" s="1552"/>
      <c r="AX4" s="1552"/>
      <c r="AY4" s="1552"/>
      <c r="AZ4" s="1552"/>
      <c r="BA4" s="1552" t="s">
        <v>7</v>
      </c>
      <c r="BB4" s="1552"/>
      <c r="BC4" s="1552"/>
      <c r="BD4" s="1552"/>
      <c r="BE4" s="1552"/>
      <c r="BF4" s="1552"/>
      <c r="BG4" s="1552"/>
      <c r="BH4" s="1552"/>
      <c r="BI4" s="1552"/>
      <c r="BJ4" s="1552"/>
      <c r="BK4" s="1555"/>
    </row>
    <row r="5" spans="1:75" ht="15" customHeight="1">
      <c r="A5" s="1553"/>
      <c r="B5" s="1553"/>
      <c r="C5" s="1551" t="s">
        <v>8</v>
      </c>
      <c r="D5" s="1551"/>
      <c r="E5" s="1551"/>
      <c r="F5" s="1551"/>
      <c r="G5" s="1551"/>
      <c r="H5" s="1551" t="s">
        <v>9</v>
      </c>
      <c r="I5" s="1551"/>
      <c r="J5" s="1551"/>
      <c r="K5" s="1551"/>
      <c r="L5" s="1551"/>
      <c r="M5" s="1551" t="s">
        <v>8</v>
      </c>
      <c r="N5" s="1551"/>
      <c r="O5" s="1551"/>
      <c r="P5" s="1551"/>
      <c r="Q5" s="1551"/>
      <c r="R5" s="1551" t="s">
        <v>9</v>
      </c>
      <c r="S5" s="1551"/>
      <c r="T5" s="1551"/>
      <c r="U5" s="1551"/>
      <c r="V5" s="1551"/>
      <c r="W5" s="1551" t="s">
        <v>8</v>
      </c>
      <c r="X5" s="1551"/>
      <c r="Y5" s="1551"/>
      <c r="Z5" s="1551"/>
      <c r="AA5" s="1551"/>
      <c r="AB5" s="1551" t="s">
        <v>9</v>
      </c>
      <c r="AC5" s="1551"/>
      <c r="AD5" s="1551"/>
      <c r="AE5" s="1551"/>
      <c r="AF5" s="1551"/>
      <c r="AG5" s="1551" t="s">
        <v>8</v>
      </c>
      <c r="AH5" s="1551"/>
      <c r="AI5" s="1551"/>
      <c r="AJ5" s="1551"/>
      <c r="AK5" s="1551"/>
      <c r="AL5" s="1551" t="s">
        <v>9</v>
      </c>
      <c r="AM5" s="1551"/>
      <c r="AN5" s="1551"/>
      <c r="AO5" s="1551"/>
      <c r="AP5" s="1551"/>
      <c r="AQ5" s="1551" t="s">
        <v>8</v>
      </c>
      <c r="AR5" s="1551"/>
      <c r="AS5" s="1551"/>
      <c r="AT5" s="1551"/>
      <c r="AU5" s="1551"/>
      <c r="AV5" s="1551" t="s">
        <v>9</v>
      </c>
      <c r="AW5" s="1551"/>
      <c r="AX5" s="1551"/>
      <c r="AY5" s="1551"/>
      <c r="AZ5" s="1551"/>
      <c r="BA5" s="1551" t="s">
        <v>8</v>
      </c>
      <c r="BB5" s="1551"/>
      <c r="BC5" s="1551"/>
      <c r="BD5" s="1551"/>
      <c r="BE5" s="1551"/>
      <c r="BF5" s="1551" t="s">
        <v>9</v>
      </c>
      <c r="BG5" s="1551"/>
      <c r="BH5" s="1551"/>
      <c r="BI5" s="1551"/>
      <c r="BJ5" s="1551"/>
      <c r="BK5" s="1555"/>
    </row>
    <row r="6" spans="1:75" ht="15" customHeight="1">
      <c r="A6" s="1554"/>
      <c r="B6" s="155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556"/>
    </row>
    <row r="7" spans="1:75" ht="20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28.898564140000001</v>
      </c>
      <c r="E9" s="32">
        <v>0</v>
      </c>
      <c r="F9" s="33">
        <v>0</v>
      </c>
      <c r="G9" s="34">
        <v>0</v>
      </c>
      <c r="H9" s="35">
        <v>6.0001421600000002</v>
      </c>
      <c r="I9" s="36">
        <v>65.435702280000001</v>
      </c>
      <c r="J9" s="37">
        <v>3.3009900000000002E-3</v>
      </c>
      <c r="K9" s="38">
        <v>0</v>
      </c>
      <c r="L9" s="39">
        <v>12.208780470000001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2.27194787</v>
      </c>
      <c r="S9" s="46">
        <v>1.0277285599999999</v>
      </c>
      <c r="T9" s="47">
        <v>0</v>
      </c>
      <c r="U9" s="48">
        <v>0</v>
      </c>
      <c r="V9" s="49">
        <v>1.95657364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2.5739519999999998E-2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1.8483779999999998E-2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4.2435850899999998</v>
      </c>
      <c r="AW9" s="76">
        <v>0.15991984000000001</v>
      </c>
      <c r="AX9" s="77">
        <v>0</v>
      </c>
      <c r="AY9" s="78">
        <v>0</v>
      </c>
      <c r="AZ9" s="79">
        <v>8.0804672400000008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1.0591624500000001</v>
      </c>
      <c r="BG9" s="86">
        <v>6.3657549999999993E-2</v>
      </c>
      <c r="BH9" s="87">
        <v>0</v>
      </c>
      <c r="BI9" s="88">
        <v>0</v>
      </c>
      <c r="BJ9" s="89">
        <v>1.22892004</v>
      </c>
      <c r="BK9" s="90">
        <f>SUM(C9:BJ9)</f>
        <v>132.68267562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0.58376956999999996</v>
      </c>
      <c r="E10" s="94">
        <v>0</v>
      </c>
      <c r="F10" s="95">
        <v>0</v>
      </c>
      <c r="G10" s="96">
        <v>0</v>
      </c>
      <c r="H10" s="97">
        <v>0.11174799000000001</v>
      </c>
      <c r="I10" s="98">
        <v>3.64886592</v>
      </c>
      <c r="J10" s="99">
        <v>0</v>
      </c>
      <c r="K10" s="100">
        <v>0</v>
      </c>
      <c r="L10" s="101">
        <v>0.34718411999999998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5.8181700000000001E-3</v>
      </c>
      <c r="S10" s="108">
        <v>0</v>
      </c>
      <c r="T10" s="109">
        <v>0</v>
      </c>
      <c r="U10" s="110">
        <v>0</v>
      </c>
      <c r="V10" s="111">
        <v>0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4.5181000000000003E-4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8.0916009999999997E-2</v>
      </c>
      <c r="AW10" s="138">
        <v>5.5729999999999997E-5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2.2841920000000002E-2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4.8016512400000009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K11" si="0">SUM(C9:C10)</f>
        <v>0</v>
      </c>
      <c r="D11" s="7">
        <f t="shared" si="0"/>
        <v>29.482333710000002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6.1118901499999998</v>
      </c>
      <c r="I11" s="7">
        <f t="shared" si="0"/>
        <v>69.084568200000007</v>
      </c>
      <c r="J11" s="7">
        <f t="shared" si="0"/>
        <v>3.3009900000000002E-3</v>
      </c>
      <c r="K11" s="7">
        <f t="shared" si="0"/>
        <v>0</v>
      </c>
      <c r="L11" s="7">
        <f t="shared" si="0"/>
        <v>12.55596459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2.2777660399999999</v>
      </c>
      <c r="S11" s="7">
        <f t="shared" si="0"/>
        <v>1.0277285599999999</v>
      </c>
      <c r="T11" s="7">
        <f t="shared" si="0"/>
        <v>0</v>
      </c>
      <c r="U11" s="7">
        <f t="shared" si="0"/>
        <v>0</v>
      </c>
      <c r="V11" s="7">
        <f t="shared" si="0"/>
        <v>1.95657364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2.5739519999999998E-2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1.8935589999999999E-2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4.3245011</v>
      </c>
      <c r="AW11" s="7">
        <f t="shared" si="0"/>
        <v>0.15997557000000001</v>
      </c>
      <c r="AX11" s="7">
        <f t="shared" si="0"/>
        <v>0</v>
      </c>
      <c r="AY11" s="7">
        <f t="shared" si="0"/>
        <v>0</v>
      </c>
      <c r="AZ11" s="7">
        <f t="shared" si="0"/>
        <v>8.0804672400000008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1.0820043700000002</v>
      </c>
      <c r="BG11" s="7">
        <f t="shared" si="0"/>
        <v>6.3657549999999993E-2</v>
      </c>
      <c r="BH11" s="7">
        <f t="shared" si="0"/>
        <v>0</v>
      </c>
      <c r="BI11" s="7">
        <f t="shared" si="0"/>
        <v>0</v>
      </c>
      <c r="BJ11" s="7">
        <f t="shared" si="0"/>
        <v>1.22892004</v>
      </c>
      <c r="BK11" s="7">
        <f t="shared" si="0"/>
        <v>137.48432686000001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4.31140379</v>
      </c>
      <c r="E30" s="419">
        <v>0</v>
      </c>
      <c r="F30" s="420">
        <v>0</v>
      </c>
      <c r="G30" s="421">
        <v>0</v>
      </c>
      <c r="H30" s="422">
        <v>5.8949889999999998E-2</v>
      </c>
      <c r="I30" s="423">
        <v>0</v>
      </c>
      <c r="J30" s="424">
        <v>0</v>
      </c>
      <c r="K30" s="425">
        <v>0</v>
      </c>
      <c r="L30" s="426">
        <v>3.7765720000000003E-2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1.2764080000000001E-2</v>
      </c>
      <c r="S30" s="433">
        <v>0</v>
      </c>
      <c r="T30" s="434">
        <v>0</v>
      </c>
      <c r="U30" s="435">
        <v>0</v>
      </c>
      <c r="V30" s="436">
        <v>0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1.7578E-4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8.1561000000000003E-4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6.2936759999999994E-2</v>
      </c>
      <c r="AW30" s="463">
        <v>0</v>
      </c>
      <c r="AX30" s="464">
        <v>0</v>
      </c>
      <c r="AY30" s="465">
        <v>0</v>
      </c>
      <c r="AZ30" s="466">
        <v>0.83381983999999998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1.481324E-2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5.3334447100000011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0.86503898999999995</v>
      </c>
      <c r="E31" s="481">
        <v>0</v>
      </c>
      <c r="F31" s="482">
        <v>0</v>
      </c>
      <c r="G31" s="483">
        <v>0</v>
      </c>
      <c r="H31" s="484">
        <v>0.89101151999999995</v>
      </c>
      <c r="I31" s="485">
        <v>1.3929341200000001</v>
      </c>
      <c r="J31" s="486">
        <v>0</v>
      </c>
      <c r="K31" s="487">
        <v>0</v>
      </c>
      <c r="L31" s="488">
        <v>1.1699919599999999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0.24716050000000001</v>
      </c>
      <c r="S31" s="495">
        <v>0.30968382999999999</v>
      </c>
      <c r="T31" s="496">
        <v>0</v>
      </c>
      <c r="U31" s="497">
        <v>0</v>
      </c>
      <c r="V31" s="498">
        <v>0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8.9559000000000004E-4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5.6110000000000003E-5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0.74239935999999995</v>
      </c>
      <c r="AW31" s="525">
        <v>2.67519E-3</v>
      </c>
      <c r="AX31" s="526">
        <v>0</v>
      </c>
      <c r="AY31" s="527">
        <v>0</v>
      </c>
      <c r="AZ31" s="528">
        <v>0.91038931999999995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0.24159045000000001</v>
      </c>
      <c r="BG31" s="535">
        <v>7.2028200000000001E-2</v>
      </c>
      <c r="BH31" s="536">
        <v>0</v>
      </c>
      <c r="BI31" s="537">
        <v>0</v>
      </c>
      <c r="BJ31" s="538">
        <v>7.2069469999999997E-2</v>
      </c>
      <c r="BK31" s="539">
        <f>SUM(C31:BJ31)</f>
        <v>6.91792461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5.1764427800000004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0.9499614099999999</v>
      </c>
      <c r="I32" s="7">
        <f t="shared" si="5"/>
        <v>1.3929341200000001</v>
      </c>
      <c r="J32" s="7">
        <f t="shared" si="5"/>
        <v>0</v>
      </c>
      <c r="K32" s="7">
        <f t="shared" si="5"/>
        <v>0</v>
      </c>
      <c r="L32" s="7">
        <f t="shared" si="5"/>
        <v>1.2077576799999998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0.25992458000000002</v>
      </c>
      <c r="S32" s="7">
        <f t="shared" si="5"/>
        <v>0.30968382999999999</v>
      </c>
      <c r="T32" s="7">
        <f t="shared" si="5"/>
        <v>0</v>
      </c>
      <c r="U32" s="7">
        <f t="shared" si="5"/>
        <v>0</v>
      </c>
      <c r="V32" s="7">
        <f t="shared" si="5"/>
        <v>0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1.0713700000000001E-3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8.7172000000000009E-4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0.80533611999999999</v>
      </c>
      <c r="AW32" s="7">
        <f t="shared" si="5"/>
        <v>2.67519E-3</v>
      </c>
      <c r="AX32" s="7">
        <f t="shared" si="5"/>
        <v>0</v>
      </c>
      <c r="AY32" s="7">
        <f t="shared" si="5"/>
        <v>0</v>
      </c>
      <c r="AZ32" s="7">
        <f t="shared" si="5"/>
        <v>1.74420916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0.25640369000000002</v>
      </c>
      <c r="BG32" s="7">
        <f t="shared" si="5"/>
        <v>7.2028200000000001E-2</v>
      </c>
      <c r="BH32" s="7">
        <f t="shared" si="5"/>
        <v>0</v>
      </c>
      <c r="BI32" s="7">
        <f t="shared" si="5"/>
        <v>0</v>
      </c>
      <c r="BJ32" s="7">
        <f t="shared" si="5"/>
        <v>7.2069469999999997E-2</v>
      </c>
      <c r="BK32" s="7">
        <f t="shared" si="5"/>
        <v>12.251369320000002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34.658776490000001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7.0618515599999991</v>
      </c>
      <c r="I33" s="7">
        <f t="shared" si="6"/>
        <v>70.477502320000013</v>
      </c>
      <c r="J33" s="7">
        <f t="shared" si="6"/>
        <v>3.3009900000000002E-3</v>
      </c>
      <c r="K33" s="7">
        <f t="shared" si="6"/>
        <v>0</v>
      </c>
      <c r="L33" s="7">
        <f t="shared" si="6"/>
        <v>13.763722270000001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2.5376906199999998</v>
      </c>
      <c r="S33" s="7">
        <f t="shared" si="6"/>
        <v>1.3374123899999999</v>
      </c>
      <c r="T33" s="7">
        <f t="shared" si="6"/>
        <v>0</v>
      </c>
      <c r="U33" s="7">
        <f t="shared" si="6"/>
        <v>0</v>
      </c>
      <c r="V33" s="7">
        <f t="shared" si="6"/>
        <v>1.95657364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2.681089E-2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1.9807309999999998E-2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5.1298372199999998</v>
      </c>
      <c r="AW33" s="7">
        <f t="shared" si="6"/>
        <v>0.16265076000000001</v>
      </c>
      <c r="AX33" s="7">
        <f t="shared" si="6"/>
        <v>0</v>
      </c>
      <c r="AY33" s="7">
        <f t="shared" si="6"/>
        <v>0</v>
      </c>
      <c r="AZ33" s="7">
        <f t="shared" si="6"/>
        <v>9.8246764000000013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1.3384080600000001</v>
      </c>
      <c r="BG33" s="7">
        <f t="shared" si="6"/>
        <v>0.13568574999999999</v>
      </c>
      <c r="BH33" s="7">
        <f t="shared" si="6"/>
        <v>0</v>
      </c>
      <c r="BI33" s="7">
        <f t="shared" si="6"/>
        <v>0</v>
      </c>
      <c r="BJ33" s="7">
        <f t="shared" si="6"/>
        <v>1.3009895100000002</v>
      </c>
      <c r="BK33" s="7">
        <f t="shared" si="6"/>
        <v>149.73569617999999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0.74858064999999996</v>
      </c>
      <c r="E37" s="549">
        <v>0</v>
      </c>
      <c r="F37" s="550">
        <v>0</v>
      </c>
      <c r="G37" s="551">
        <v>0</v>
      </c>
      <c r="H37" s="552">
        <v>2.9018949799999998</v>
      </c>
      <c r="I37" s="553">
        <v>6.1330999999999997E-2</v>
      </c>
      <c r="J37" s="554">
        <v>0</v>
      </c>
      <c r="K37" s="555">
        <v>0</v>
      </c>
      <c r="L37" s="556">
        <v>0.27450076000000001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2.0943943200000001</v>
      </c>
      <c r="S37" s="563">
        <v>2.9608299999999998E-3</v>
      </c>
      <c r="T37" s="564">
        <v>0</v>
      </c>
      <c r="U37" s="565">
        <v>0</v>
      </c>
      <c r="V37" s="566">
        <v>0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0.70997102999999995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0.26429385999999999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19.64462223</v>
      </c>
      <c r="AW37" s="593">
        <v>0.81747565</v>
      </c>
      <c r="AX37" s="594">
        <v>0</v>
      </c>
      <c r="AY37" s="595">
        <v>0</v>
      </c>
      <c r="AZ37" s="596">
        <v>1.9708124899999999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6.8641690899999999</v>
      </c>
      <c r="BG37" s="603">
        <v>0.18666215999999999</v>
      </c>
      <c r="BH37" s="604">
        <v>0</v>
      </c>
      <c r="BI37" s="605">
        <v>0</v>
      </c>
      <c r="BJ37" s="606">
        <v>0.71396879000000002</v>
      </c>
      <c r="BK37" s="607">
        <f>SUM(C37:BJ37)</f>
        <v>37.255637839999999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0.74858064999999996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2.9018949799999998</v>
      </c>
      <c r="I38" s="7">
        <f t="shared" si="7"/>
        <v>6.1330999999999997E-2</v>
      </c>
      <c r="J38" s="7">
        <f t="shared" si="7"/>
        <v>0</v>
      </c>
      <c r="K38" s="7">
        <f t="shared" si="7"/>
        <v>0</v>
      </c>
      <c r="L38" s="7">
        <f t="shared" si="7"/>
        <v>0.27450076000000001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2.0943943200000001</v>
      </c>
      <c r="S38" s="7">
        <f t="shared" si="7"/>
        <v>2.9608299999999998E-3</v>
      </c>
      <c r="T38" s="7">
        <f t="shared" si="7"/>
        <v>0</v>
      </c>
      <c r="U38" s="7">
        <f t="shared" si="7"/>
        <v>0</v>
      </c>
      <c r="V38" s="7">
        <f t="shared" si="7"/>
        <v>0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0.70997102999999995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0.26429385999999999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19.64462223</v>
      </c>
      <c r="AW38" s="7">
        <f t="shared" si="7"/>
        <v>0.81747565</v>
      </c>
      <c r="AX38" s="7">
        <f t="shared" si="7"/>
        <v>0</v>
      </c>
      <c r="AY38" s="7">
        <f t="shared" si="7"/>
        <v>0</v>
      </c>
      <c r="AZ38" s="7">
        <f t="shared" si="7"/>
        <v>1.9708124899999999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6.8641690899999999</v>
      </c>
      <c r="BG38" s="7">
        <f t="shared" si="7"/>
        <v>0.18666215999999999</v>
      </c>
      <c r="BH38" s="7">
        <f t="shared" si="7"/>
        <v>0</v>
      </c>
      <c r="BI38" s="7">
        <f t="shared" si="7"/>
        <v>0</v>
      </c>
      <c r="BJ38" s="7">
        <f t="shared" si="7"/>
        <v>0.71396879000000002</v>
      </c>
      <c r="BK38" s="7">
        <f t="shared" si="7"/>
        <v>37.255637839999999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0.29754838</v>
      </c>
      <c r="E41" s="614">
        <v>0</v>
      </c>
      <c r="F41" s="615">
        <v>0</v>
      </c>
      <c r="G41" s="616">
        <v>0</v>
      </c>
      <c r="H41" s="617">
        <v>0.28970119</v>
      </c>
      <c r="I41" s="618">
        <v>8.8542120000000002E-2</v>
      </c>
      <c r="J41" s="619">
        <v>0</v>
      </c>
      <c r="K41" s="620">
        <v>0</v>
      </c>
      <c r="L41" s="621">
        <v>2.89118129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2.4331370000000001E-2</v>
      </c>
      <c r="S41" s="628">
        <v>2.7952210000000002E-2</v>
      </c>
      <c r="T41" s="629">
        <v>0</v>
      </c>
      <c r="U41" s="630">
        <v>0</v>
      </c>
      <c r="V41" s="631">
        <v>6.5426040000000005E-2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7.2998500000000001E-3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2.2337999999999999E-4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0.28177532999999999</v>
      </c>
      <c r="AW41" s="658">
        <v>8.6234099999999998E-3</v>
      </c>
      <c r="AX41" s="659">
        <v>0</v>
      </c>
      <c r="AY41" s="660">
        <v>0</v>
      </c>
      <c r="AZ41" s="661">
        <v>0.28774073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9.6740080000000006E-2</v>
      </c>
      <c r="BG41" s="668">
        <v>0</v>
      </c>
      <c r="BH41" s="669">
        <v>0</v>
      </c>
      <c r="BI41" s="670">
        <v>0</v>
      </c>
      <c r="BJ41" s="671">
        <v>4.1238660000000003E-2</v>
      </c>
      <c r="BK41" s="672">
        <f>SUM(C41:BJ41)</f>
        <v>4.408324040000001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0.15225677000000001</v>
      </c>
      <c r="E42" s="676">
        <v>0</v>
      </c>
      <c r="F42" s="677">
        <v>0</v>
      </c>
      <c r="G42" s="678">
        <v>0</v>
      </c>
      <c r="H42" s="679">
        <v>8.1796305199999999</v>
      </c>
      <c r="I42" s="680">
        <v>0.15685431</v>
      </c>
      <c r="J42" s="681">
        <v>0</v>
      </c>
      <c r="K42" s="682">
        <v>0</v>
      </c>
      <c r="L42" s="683">
        <v>2.0136961200000001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3.5760863999999999</v>
      </c>
      <c r="S42" s="690">
        <v>2.87127E-3</v>
      </c>
      <c r="T42" s="691">
        <v>0</v>
      </c>
      <c r="U42" s="692">
        <v>0</v>
      </c>
      <c r="V42" s="693">
        <v>0.84981700999999998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6.5541788700000003</v>
      </c>
      <c r="AC42" s="700">
        <v>8.5304000000000005E-3</v>
      </c>
      <c r="AD42" s="701">
        <v>0</v>
      </c>
      <c r="AE42" s="702">
        <v>0</v>
      </c>
      <c r="AF42" s="703">
        <v>8.7019589999999994E-2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3.10739367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34.309029719999998</v>
      </c>
      <c r="AW42" s="720">
        <v>3.3261628299999999</v>
      </c>
      <c r="AX42" s="721">
        <v>0</v>
      </c>
      <c r="AY42" s="722">
        <v>0</v>
      </c>
      <c r="AZ42" s="723">
        <v>18.478998919999999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7.8717023599999996</v>
      </c>
      <c r="BG42" s="730">
        <v>0.22371406999999999</v>
      </c>
      <c r="BH42" s="731">
        <v>0</v>
      </c>
      <c r="BI42" s="732">
        <v>0</v>
      </c>
      <c r="BJ42" s="733">
        <v>6.1037825400000001</v>
      </c>
      <c r="BK42" s="734">
        <f>SUM(C42:BJ42)</f>
        <v>95.001725370000003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0.82923018999999998</v>
      </c>
      <c r="E43" s="738">
        <v>0</v>
      </c>
      <c r="F43" s="739">
        <v>0</v>
      </c>
      <c r="G43" s="740">
        <v>0</v>
      </c>
      <c r="H43" s="741">
        <v>1.35926825</v>
      </c>
      <c r="I43" s="742">
        <v>5.1679999999999999E-4</v>
      </c>
      <c r="J43" s="743">
        <v>0</v>
      </c>
      <c r="K43" s="744">
        <v>0</v>
      </c>
      <c r="L43" s="745">
        <v>5.9051310000000003E-2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0.76595400000000002</v>
      </c>
      <c r="S43" s="752">
        <v>0</v>
      </c>
      <c r="T43" s="753">
        <v>0</v>
      </c>
      <c r="U43" s="754">
        <v>0</v>
      </c>
      <c r="V43" s="755">
        <v>5.9816729999999999E-2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12.49839008</v>
      </c>
      <c r="AC43" s="762">
        <v>0</v>
      </c>
      <c r="AD43" s="763">
        <v>0</v>
      </c>
      <c r="AE43" s="764">
        <v>0</v>
      </c>
      <c r="AF43" s="765">
        <v>2.3716000000000002E-3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6.4334245299999999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5.2112180600000002</v>
      </c>
      <c r="AW43" s="782">
        <v>0.33324182000000002</v>
      </c>
      <c r="AX43" s="783">
        <v>0</v>
      </c>
      <c r="AY43" s="784">
        <v>0</v>
      </c>
      <c r="AZ43" s="785">
        <v>4.5147356399999996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1.1999572000000001</v>
      </c>
      <c r="BG43" s="792">
        <v>0</v>
      </c>
      <c r="BH43" s="793">
        <v>0</v>
      </c>
      <c r="BI43" s="794">
        <v>0</v>
      </c>
      <c r="BJ43" s="795">
        <v>0.61209396999999999</v>
      </c>
      <c r="BK43" s="796">
        <f>SUM(C43:BJ43)</f>
        <v>33.879270179999999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0.40491530999999997</v>
      </c>
      <c r="E44" s="800">
        <v>0</v>
      </c>
      <c r="F44" s="801">
        <v>0</v>
      </c>
      <c r="G44" s="802">
        <v>0</v>
      </c>
      <c r="H44" s="803">
        <v>0.45819647000000002</v>
      </c>
      <c r="I44" s="804">
        <v>7.3749999999999998E-4</v>
      </c>
      <c r="J44" s="805">
        <v>0</v>
      </c>
      <c r="K44" s="806">
        <v>0</v>
      </c>
      <c r="L44" s="807">
        <v>6.9609000000000004E-2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0.22806235</v>
      </c>
      <c r="S44" s="814">
        <v>0</v>
      </c>
      <c r="T44" s="815">
        <v>0</v>
      </c>
      <c r="U44" s="816">
        <v>0</v>
      </c>
      <c r="V44" s="817">
        <v>1.6373099999999999E-3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2.6814190000000002E-2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1.6681870000000001E-2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5.7270936700000004</v>
      </c>
      <c r="AW44" s="844">
        <v>0.11768307</v>
      </c>
      <c r="AX44" s="845">
        <v>0</v>
      </c>
      <c r="AY44" s="846">
        <v>0</v>
      </c>
      <c r="AZ44" s="847">
        <v>0.95406031000000002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1.73145327</v>
      </c>
      <c r="BG44" s="854">
        <v>1.074833E-2</v>
      </c>
      <c r="BH44" s="855">
        <v>0</v>
      </c>
      <c r="BI44" s="856">
        <v>0</v>
      </c>
      <c r="BJ44" s="857">
        <v>0.13002844999999999</v>
      </c>
      <c r="BK44" s="858">
        <f>SUM(C44:BJ44)</f>
        <v>9.8777210999999987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69</v>
      </c>
      <c r="C45" s="7">
        <f t="shared" ref="C45:BK45" si="8">SUM(C41:C44)</f>
        <v>0</v>
      </c>
      <c r="D45" s="7">
        <f t="shared" si="8"/>
        <v>1.6839506500000001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10.286796430000001</v>
      </c>
      <c r="I45" s="7">
        <f t="shared" si="8"/>
        <v>0.24665073000000001</v>
      </c>
      <c r="J45" s="7">
        <f t="shared" si="8"/>
        <v>0</v>
      </c>
      <c r="K45" s="7">
        <f t="shared" si="8"/>
        <v>0</v>
      </c>
      <c r="L45" s="7">
        <f t="shared" si="8"/>
        <v>5.03353772</v>
      </c>
      <c r="M45" s="7">
        <f t="shared" si="8"/>
        <v>0</v>
      </c>
      <c r="N45" s="7">
        <f t="shared" si="8"/>
        <v>0</v>
      </c>
      <c r="O45" s="7">
        <f t="shared" si="8"/>
        <v>0</v>
      </c>
      <c r="P45" s="7">
        <f t="shared" si="8"/>
        <v>0</v>
      </c>
      <c r="Q45" s="7">
        <f t="shared" si="8"/>
        <v>0</v>
      </c>
      <c r="R45" s="7">
        <f t="shared" si="8"/>
        <v>4.5944341199999998</v>
      </c>
      <c r="S45" s="7">
        <f t="shared" si="8"/>
        <v>3.082348E-2</v>
      </c>
      <c r="T45" s="7">
        <f t="shared" si="8"/>
        <v>0</v>
      </c>
      <c r="U45" s="7">
        <f t="shared" si="8"/>
        <v>0</v>
      </c>
      <c r="V45" s="7">
        <f t="shared" si="8"/>
        <v>0.97669708999999993</v>
      </c>
      <c r="W45" s="7">
        <f t="shared" si="8"/>
        <v>0</v>
      </c>
      <c r="X45" s="7">
        <f t="shared" si="8"/>
        <v>0</v>
      </c>
      <c r="Y45" s="7">
        <f t="shared" si="8"/>
        <v>0</v>
      </c>
      <c r="Z45" s="7">
        <f t="shared" si="8"/>
        <v>0</v>
      </c>
      <c r="AA45" s="7">
        <f t="shared" si="8"/>
        <v>0</v>
      </c>
      <c r="AB45" s="7">
        <f t="shared" si="8"/>
        <v>19.08668299</v>
      </c>
      <c r="AC45" s="7">
        <f t="shared" si="8"/>
        <v>8.5304000000000005E-3</v>
      </c>
      <c r="AD45" s="7">
        <f t="shared" si="8"/>
        <v>0</v>
      </c>
      <c r="AE45" s="7">
        <f t="shared" si="8"/>
        <v>0</v>
      </c>
      <c r="AF45" s="7">
        <f t="shared" si="8"/>
        <v>8.9391189999999995E-2</v>
      </c>
      <c r="AG45" s="7">
        <f t="shared" si="8"/>
        <v>0</v>
      </c>
      <c r="AH45" s="7">
        <f t="shared" si="8"/>
        <v>0</v>
      </c>
      <c r="AI45" s="7">
        <f t="shared" si="8"/>
        <v>0</v>
      </c>
      <c r="AJ45" s="7">
        <f t="shared" si="8"/>
        <v>0</v>
      </c>
      <c r="AK45" s="7">
        <f t="shared" si="8"/>
        <v>0</v>
      </c>
      <c r="AL45" s="7">
        <f t="shared" si="8"/>
        <v>9.5577234499999992</v>
      </c>
      <c r="AM45" s="7">
        <f t="shared" si="8"/>
        <v>0</v>
      </c>
      <c r="AN45" s="7">
        <f t="shared" si="8"/>
        <v>0</v>
      </c>
      <c r="AO45" s="7">
        <f t="shared" si="8"/>
        <v>0</v>
      </c>
      <c r="AP45" s="7">
        <f t="shared" si="8"/>
        <v>0</v>
      </c>
      <c r="AQ45" s="7">
        <f t="shared" si="8"/>
        <v>0</v>
      </c>
      <c r="AR45" s="7">
        <f t="shared" si="8"/>
        <v>0</v>
      </c>
      <c r="AS45" s="7">
        <f t="shared" si="8"/>
        <v>0</v>
      </c>
      <c r="AT45" s="7">
        <f t="shared" si="8"/>
        <v>0</v>
      </c>
      <c r="AU45" s="7">
        <f t="shared" si="8"/>
        <v>0</v>
      </c>
      <c r="AV45" s="7">
        <f t="shared" si="8"/>
        <v>45.529116780000003</v>
      </c>
      <c r="AW45" s="7">
        <f t="shared" si="8"/>
        <v>3.7857111300000001</v>
      </c>
      <c r="AX45" s="7">
        <f t="shared" si="8"/>
        <v>0</v>
      </c>
      <c r="AY45" s="7">
        <f t="shared" si="8"/>
        <v>0</v>
      </c>
      <c r="AZ45" s="7">
        <f t="shared" si="8"/>
        <v>24.235535599999995</v>
      </c>
      <c r="BA45" s="7">
        <f t="shared" si="8"/>
        <v>0</v>
      </c>
      <c r="BB45" s="7">
        <f t="shared" si="8"/>
        <v>0</v>
      </c>
      <c r="BC45" s="7">
        <f t="shared" si="8"/>
        <v>0</v>
      </c>
      <c r="BD45" s="7">
        <f t="shared" si="8"/>
        <v>0</v>
      </c>
      <c r="BE45" s="7">
        <f t="shared" si="8"/>
        <v>0</v>
      </c>
      <c r="BF45" s="7">
        <f t="shared" si="8"/>
        <v>10.89985291</v>
      </c>
      <c r="BG45" s="7">
        <f t="shared" si="8"/>
        <v>0.23446239999999999</v>
      </c>
      <c r="BH45" s="7">
        <f t="shared" si="8"/>
        <v>0</v>
      </c>
      <c r="BI45" s="7">
        <f t="shared" si="8"/>
        <v>0</v>
      </c>
      <c r="BJ45" s="7">
        <f t="shared" si="8"/>
        <v>6.8871436200000007</v>
      </c>
      <c r="BK45" s="7">
        <f t="shared" si="8"/>
        <v>143.16704068999999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860" t="s">
        <v>93</v>
      </c>
      <c r="C46" s="7">
        <f t="shared" ref="C46:BK46" si="9">SUM(C37:C45)/2</f>
        <v>0</v>
      </c>
      <c r="D46" s="7">
        <f t="shared" si="9"/>
        <v>2.4325313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13.188691410000001</v>
      </c>
      <c r="I46" s="7">
        <f t="shared" si="9"/>
        <v>0.30798173000000001</v>
      </c>
      <c r="J46" s="7">
        <f t="shared" si="9"/>
        <v>0</v>
      </c>
      <c r="K46" s="7">
        <f t="shared" si="9"/>
        <v>0</v>
      </c>
      <c r="L46" s="7">
        <f t="shared" si="9"/>
        <v>5.3080384800000004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6.68882844</v>
      </c>
      <c r="S46" s="7">
        <f t="shared" si="9"/>
        <v>3.3784309999999998E-2</v>
      </c>
      <c r="T46" s="7">
        <f t="shared" si="9"/>
        <v>0</v>
      </c>
      <c r="U46" s="7">
        <f t="shared" si="9"/>
        <v>0</v>
      </c>
      <c r="V46" s="7">
        <f t="shared" si="9"/>
        <v>0.97669708999999993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19.796654019999998</v>
      </c>
      <c r="AC46" s="7">
        <f t="shared" si="9"/>
        <v>8.5304000000000005E-3</v>
      </c>
      <c r="AD46" s="7">
        <f t="shared" si="9"/>
        <v>0</v>
      </c>
      <c r="AE46" s="7">
        <f t="shared" si="9"/>
        <v>0</v>
      </c>
      <c r="AF46" s="7">
        <f t="shared" si="9"/>
        <v>8.9391189999999995E-2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9.8220173099999997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65.173739009999991</v>
      </c>
      <c r="AW46" s="7">
        <f t="shared" si="9"/>
        <v>4.6031867799999997</v>
      </c>
      <c r="AX46" s="7">
        <f t="shared" si="9"/>
        <v>0</v>
      </c>
      <c r="AY46" s="7">
        <f t="shared" si="9"/>
        <v>0</v>
      </c>
      <c r="AZ46" s="7">
        <f t="shared" si="9"/>
        <v>26.206348089999995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17.764021999999997</v>
      </c>
      <c r="BG46" s="7">
        <f t="shared" si="9"/>
        <v>0.42112455999999998</v>
      </c>
      <c r="BH46" s="7">
        <f t="shared" si="9"/>
        <v>0</v>
      </c>
      <c r="BI46" s="7">
        <f t="shared" si="9"/>
        <v>0</v>
      </c>
      <c r="BJ46" s="7">
        <f t="shared" si="9"/>
        <v>7.6011124100000007</v>
      </c>
      <c r="BK46" s="7">
        <f t="shared" si="9"/>
        <v>180.42267852999998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 ht="20" customHeight="1">
      <c r="A48" s="862" t="s">
        <v>94</v>
      </c>
      <c r="B48" s="861" t="s">
        <v>14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864" t="s">
        <v>61</v>
      </c>
      <c r="B49" s="86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865" t="s">
        <v>68</v>
      </c>
      <c r="C50" s="866">
        <v>0</v>
      </c>
      <c r="D50" s="867">
        <v>0</v>
      </c>
      <c r="E50" s="868">
        <v>0</v>
      </c>
      <c r="F50" s="869">
        <v>0</v>
      </c>
      <c r="G50" s="870">
        <v>0</v>
      </c>
      <c r="H50" s="871">
        <v>0</v>
      </c>
      <c r="I50" s="872">
        <v>0</v>
      </c>
      <c r="J50" s="873">
        <v>0</v>
      </c>
      <c r="K50" s="874">
        <v>0</v>
      </c>
      <c r="L50" s="875">
        <v>0</v>
      </c>
      <c r="M50" s="876">
        <v>0</v>
      </c>
      <c r="N50" s="877">
        <v>0</v>
      </c>
      <c r="O50" s="878">
        <v>0</v>
      </c>
      <c r="P50" s="879">
        <v>0</v>
      </c>
      <c r="Q50" s="880">
        <v>0</v>
      </c>
      <c r="R50" s="881">
        <v>0</v>
      </c>
      <c r="S50" s="882">
        <v>0</v>
      </c>
      <c r="T50" s="883">
        <v>0</v>
      </c>
      <c r="U50" s="884">
        <v>0</v>
      </c>
      <c r="V50" s="885">
        <v>0</v>
      </c>
      <c r="W50" s="886">
        <v>0</v>
      </c>
      <c r="X50" s="887">
        <v>0</v>
      </c>
      <c r="Y50" s="888">
        <v>0</v>
      </c>
      <c r="Z50" s="889">
        <v>0</v>
      </c>
      <c r="AA50" s="890">
        <v>0</v>
      </c>
      <c r="AB50" s="891">
        <v>0</v>
      </c>
      <c r="AC50" s="892">
        <v>0</v>
      </c>
      <c r="AD50" s="893">
        <v>0</v>
      </c>
      <c r="AE50" s="894">
        <v>0</v>
      </c>
      <c r="AF50" s="895">
        <v>0</v>
      </c>
      <c r="AG50" s="896">
        <v>0</v>
      </c>
      <c r="AH50" s="897">
        <v>0</v>
      </c>
      <c r="AI50" s="898">
        <v>0</v>
      </c>
      <c r="AJ50" s="899">
        <v>0</v>
      </c>
      <c r="AK50" s="900">
        <v>0</v>
      </c>
      <c r="AL50" s="901">
        <v>0</v>
      </c>
      <c r="AM50" s="902">
        <v>0</v>
      </c>
      <c r="AN50" s="903">
        <v>0</v>
      </c>
      <c r="AO50" s="904">
        <v>0</v>
      </c>
      <c r="AP50" s="905">
        <v>0</v>
      </c>
      <c r="AQ50" s="906">
        <v>0</v>
      </c>
      <c r="AR50" s="907">
        <v>0</v>
      </c>
      <c r="AS50" s="908">
        <v>0</v>
      </c>
      <c r="AT50" s="909">
        <v>0</v>
      </c>
      <c r="AU50" s="910">
        <v>0</v>
      </c>
      <c r="AV50" s="911">
        <v>0</v>
      </c>
      <c r="AW50" s="912">
        <v>0</v>
      </c>
      <c r="AX50" s="913">
        <v>0</v>
      </c>
      <c r="AY50" s="914">
        <v>0</v>
      </c>
      <c r="AZ50" s="915">
        <v>0</v>
      </c>
      <c r="BA50" s="916">
        <v>0</v>
      </c>
      <c r="BB50" s="917">
        <v>0</v>
      </c>
      <c r="BC50" s="918">
        <v>0</v>
      </c>
      <c r="BD50" s="919">
        <v>0</v>
      </c>
      <c r="BE50" s="920">
        <v>0</v>
      </c>
      <c r="BF50" s="921">
        <v>0</v>
      </c>
      <c r="BG50" s="922">
        <v>0</v>
      </c>
      <c r="BH50" s="923">
        <v>0</v>
      </c>
      <c r="BI50" s="924">
        <v>0</v>
      </c>
      <c r="BJ50" s="925">
        <v>0</v>
      </c>
      <c r="BK50" s="926">
        <f>SUM(C50:BJ50)</f>
        <v>0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65</v>
      </c>
      <c r="C51" s="7">
        <f t="shared" ref="C51:BK51" si="10">SUM(C50:C50)</f>
        <v>0</v>
      </c>
      <c r="D51" s="7">
        <f t="shared" si="10"/>
        <v>0</v>
      </c>
      <c r="E51" s="7">
        <f t="shared" si="10"/>
        <v>0</v>
      </c>
      <c r="F51" s="7">
        <f t="shared" si="10"/>
        <v>0</v>
      </c>
      <c r="G51" s="7">
        <f t="shared" si="10"/>
        <v>0</v>
      </c>
      <c r="H51" s="7">
        <f t="shared" si="10"/>
        <v>0</v>
      </c>
      <c r="I51" s="7">
        <f t="shared" si="10"/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7">
        <f t="shared" si="10"/>
        <v>0</v>
      </c>
      <c r="Q51" s="7">
        <f t="shared" si="10"/>
        <v>0</v>
      </c>
      <c r="R51" s="7">
        <f t="shared" si="10"/>
        <v>0</v>
      </c>
      <c r="S51" s="7">
        <f t="shared" si="10"/>
        <v>0</v>
      </c>
      <c r="T51" s="7">
        <f t="shared" si="10"/>
        <v>0</v>
      </c>
      <c r="U51" s="7">
        <f t="shared" si="10"/>
        <v>0</v>
      </c>
      <c r="V51" s="7">
        <f t="shared" si="10"/>
        <v>0</v>
      </c>
      <c r="W51" s="7">
        <f t="shared" si="10"/>
        <v>0</v>
      </c>
      <c r="X51" s="7">
        <f t="shared" si="10"/>
        <v>0</v>
      </c>
      <c r="Y51" s="7">
        <f t="shared" si="10"/>
        <v>0</v>
      </c>
      <c r="Z51" s="7">
        <f t="shared" si="10"/>
        <v>0</v>
      </c>
      <c r="AA51" s="7">
        <f t="shared" si="10"/>
        <v>0</v>
      </c>
      <c r="AB51" s="7">
        <f t="shared" si="10"/>
        <v>0</v>
      </c>
      <c r="AC51" s="7">
        <f t="shared" si="10"/>
        <v>0</v>
      </c>
      <c r="AD51" s="7">
        <f t="shared" si="10"/>
        <v>0</v>
      </c>
      <c r="AE51" s="7">
        <f t="shared" si="10"/>
        <v>0</v>
      </c>
      <c r="AF51" s="7">
        <f t="shared" si="10"/>
        <v>0</v>
      </c>
      <c r="AG51" s="7">
        <f t="shared" si="10"/>
        <v>0</v>
      </c>
      <c r="AH51" s="7">
        <f t="shared" si="10"/>
        <v>0</v>
      </c>
      <c r="AI51" s="7">
        <f t="shared" si="10"/>
        <v>0</v>
      </c>
      <c r="AJ51" s="7">
        <f t="shared" si="10"/>
        <v>0</v>
      </c>
      <c r="AK51" s="7">
        <f t="shared" si="10"/>
        <v>0</v>
      </c>
      <c r="AL51" s="7">
        <f t="shared" si="10"/>
        <v>0</v>
      </c>
      <c r="AM51" s="7">
        <f t="shared" si="10"/>
        <v>0</v>
      </c>
      <c r="AN51" s="7">
        <f t="shared" si="10"/>
        <v>0</v>
      </c>
      <c r="AO51" s="7">
        <f t="shared" si="10"/>
        <v>0</v>
      </c>
      <c r="AP51" s="7">
        <f t="shared" si="10"/>
        <v>0</v>
      </c>
      <c r="AQ51" s="7">
        <f t="shared" si="10"/>
        <v>0</v>
      </c>
      <c r="AR51" s="7">
        <f t="shared" si="10"/>
        <v>0</v>
      </c>
      <c r="AS51" s="7">
        <f t="shared" si="10"/>
        <v>0</v>
      </c>
      <c r="AT51" s="7">
        <f t="shared" si="10"/>
        <v>0</v>
      </c>
      <c r="AU51" s="7">
        <f t="shared" si="10"/>
        <v>0</v>
      </c>
      <c r="AV51" s="7">
        <f t="shared" si="10"/>
        <v>0</v>
      </c>
      <c r="AW51" s="7">
        <f t="shared" si="10"/>
        <v>0</v>
      </c>
      <c r="AX51" s="7">
        <f t="shared" si="10"/>
        <v>0</v>
      </c>
      <c r="AY51" s="7">
        <f t="shared" si="10"/>
        <v>0</v>
      </c>
      <c r="AZ51" s="7">
        <f t="shared" si="10"/>
        <v>0</v>
      </c>
      <c r="BA51" s="7">
        <f t="shared" si="10"/>
        <v>0</v>
      </c>
      <c r="BB51" s="7">
        <f t="shared" si="10"/>
        <v>0</v>
      </c>
      <c r="BC51" s="7">
        <f t="shared" si="10"/>
        <v>0</v>
      </c>
      <c r="BD51" s="7">
        <f t="shared" si="10"/>
        <v>0</v>
      </c>
      <c r="BE51" s="7">
        <f t="shared" si="10"/>
        <v>0</v>
      </c>
      <c r="BF51" s="7">
        <f t="shared" si="10"/>
        <v>0</v>
      </c>
      <c r="BG51" s="7">
        <f t="shared" si="10"/>
        <v>0</v>
      </c>
      <c r="BH51" s="7">
        <f t="shared" si="10"/>
        <v>0</v>
      </c>
      <c r="BI51" s="7">
        <f t="shared" si="10"/>
        <v>0</v>
      </c>
      <c r="BJ51" s="7">
        <f t="shared" si="10"/>
        <v>0</v>
      </c>
      <c r="BK51" s="7">
        <f t="shared" si="10"/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28" t="s">
        <v>95</v>
      </c>
      <c r="C52" s="7">
        <f t="shared" ref="C52:BK52" si="11">SUM(C50:C51)/2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 ht="20" customHeight="1">
      <c r="A54" s="930" t="s">
        <v>96</v>
      </c>
      <c r="B54" s="929" t="s">
        <v>97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932" t="s">
        <v>61</v>
      </c>
      <c r="B55" s="931" t="s">
        <v>98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933" t="s">
        <v>68</v>
      </c>
      <c r="C56" s="934">
        <v>0</v>
      </c>
      <c r="D56" s="935">
        <v>0</v>
      </c>
      <c r="E56" s="936">
        <v>0</v>
      </c>
      <c r="F56" s="937">
        <v>0</v>
      </c>
      <c r="G56" s="938">
        <v>0</v>
      </c>
      <c r="H56" s="939">
        <v>0</v>
      </c>
      <c r="I56" s="940">
        <v>0</v>
      </c>
      <c r="J56" s="941">
        <v>0</v>
      </c>
      <c r="K56" s="942">
        <v>0</v>
      </c>
      <c r="L56" s="943">
        <v>0</v>
      </c>
      <c r="M56" s="944">
        <v>0</v>
      </c>
      <c r="N56" s="945">
        <v>0</v>
      </c>
      <c r="O56" s="946">
        <v>0</v>
      </c>
      <c r="P56" s="947">
        <v>0</v>
      </c>
      <c r="Q56" s="948">
        <v>0</v>
      </c>
      <c r="R56" s="949">
        <v>0</v>
      </c>
      <c r="S56" s="950">
        <v>0</v>
      </c>
      <c r="T56" s="951">
        <v>0</v>
      </c>
      <c r="U56" s="952">
        <v>0</v>
      </c>
      <c r="V56" s="953">
        <v>0</v>
      </c>
      <c r="W56" s="954">
        <v>0</v>
      </c>
      <c r="X56" s="955">
        <v>0</v>
      </c>
      <c r="Y56" s="956">
        <v>0</v>
      </c>
      <c r="Z56" s="957">
        <v>0</v>
      </c>
      <c r="AA56" s="958">
        <v>0</v>
      </c>
      <c r="AB56" s="959">
        <v>0</v>
      </c>
      <c r="AC56" s="960">
        <v>0</v>
      </c>
      <c r="AD56" s="961">
        <v>0</v>
      </c>
      <c r="AE56" s="962">
        <v>0</v>
      </c>
      <c r="AF56" s="963">
        <v>0</v>
      </c>
      <c r="AG56" s="964">
        <v>0</v>
      </c>
      <c r="AH56" s="965">
        <v>0</v>
      </c>
      <c r="AI56" s="966">
        <v>0</v>
      </c>
      <c r="AJ56" s="967">
        <v>0</v>
      </c>
      <c r="AK56" s="968">
        <v>0</v>
      </c>
      <c r="AL56" s="969">
        <v>0</v>
      </c>
      <c r="AM56" s="970">
        <v>0</v>
      </c>
      <c r="AN56" s="971">
        <v>0</v>
      </c>
      <c r="AO56" s="972">
        <v>0</v>
      </c>
      <c r="AP56" s="973">
        <v>0</v>
      </c>
      <c r="AQ56" s="974">
        <v>0</v>
      </c>
      <c r="AR56" s="975">
        <v>0</v>
      </c>
      <c r="AS56" s="976">
        <v>0</v>
      </c>
      <c r="AT56" s="977">
        <v>0</v>
      </c>
      <c r="AU56" s="978">
        <v>0</v>
      </c>
      <c r="AV56" s="979">
        <v>0</v>
      </c>
      <c r="AW56" s="980">
        <v>0</v>
      </c>
      <c r="AX56" s="981">
        <v>0</v>
      </c>
      <c r="AY56" s="982">
        <v>0</v>
      </c>
      <c r="AZ56" s="983">
        <v>0</v>
      </c>
      <c r="BA56" s="984">
        <v>0</v>
      </c>
      <c r="BB56" s="985">
        <v>0</v>
      </c>
      <c r="BC56" s="986">
        <v>0</v>
      </c>
      <c r="BD56" s="987">
        <v>0</v>
      </c>
      <c r="BE56" s="988">
        <v>0</v>
      </c>
      <c r="BF56" s="989">
        <v>0</v>
      </c>
      <c r="BG56" s="990">
        <v>0</v>
      </c>
      <c r="BH56" s="991">
        <v>0</v>
      </c>
      <c r="BI56" s="992">
        <v>0</v>
      </c>
      <c r="BJ56" s="993">
        <v>0</v>
      </c>
      <c r="BK56" s="994">
        <f>SUM(C56:BJ56)</f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65</v>
      </c>
      <c r="C57" s="7">
        <f t="shared" ref="C57:BK57" si="12">SUM(C56:C56)</f>
        <v>0</v>
      </c>
      <c r="D57" s="7">
        <f t="shared" si="12"/>
        <v>0</v>
      </c>
      <c r="E57" s="7">
        <f t="shared" si="12"/>
        <v>0</v>
      </c>
      <c r="F57" s="7">
        <f t="shared" si="12"/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  <c r="T57" s="7">
        <f t="shared" si="12"/>
        <v>0</v>
      </c>
      <c r="U57" s="7">
        <f t="shared" si="12"/>
        <v>0</v>
      </c>
      <c r="V57" s="7">
        <f t="shared" si="12"/>
        <v>0</v>
      </c>
      <c r="W57" s="7">
        <f t="shared" si="12"/>
        <v>0</v>
      </c>
      <c r="X57" s="7">
        <f t="shared" si="12"/>
        <v>0</v>
      </c>
      <c r="Y57" s="7">
        <f t="shared" si="12"/>
        <v>0</v>
      </c>
      <c r="Z57" s="7">
        <f t="shared" si="12"/>
        <v>0</v>
      </c>
      <c r="AA57" s="7">
        <f t="shared" si="12"/>
        <v>0</v>
      </c>
      <c r="AB57" s="7">
        <f t="shared" si="12"/>
        <v>0</v>
      </c>
      <c r="AC57" s="7">
        <f t="shared" si="12"/>
        <v>0</v>
      </c>
      <c r="AD57" s="7">
        <f t="shared" si="12"/>
        <v>0</v>
      </c>
      <c r="AE57" s="7">
        <f t="shared" si="12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2"/>
        <v>0</v>
      </c>
      <c r="AK57" s="7">
        <f t="shared" si="12"/>
        <v>0</v>
      </c>
      <c r="AL57" s="7">
        <f t="shared" si="12"/>
        <v>0</v>
      </c>
      <c r="AM57" s="7">
        <f t="shared" si="12"/>
        <v>0</v>
      </c>
      <c r="AN57" s="7">
        <f t="shared" si="12"/>
        <v>0</v>
      </c>
      <c r="AO57" s="7">
        <f t="shared" si="12"/>
        <v>0</v>
      </c>
      <c r="AP57" s="7">
        <f t="shared" si="12"/>
        <v>0</v>
      </c>
      <c r="AQ57" s="7">
        <f t="shared" si="12"/>
        <v>0</v>
      </c>
      <c r="AR57" s="7">
        <f t="shared" si="12"/>
        <v>0</v>
      </c>
      <c r="AS57" s="7">
        <f t="shared" si="12"/>
        <v>0</v>
      </c>
      <c r="AT57" s="7">
        <f t="shared" si="12"/>
        <v>0</v>
      </c>
      <c r="AU57" s="7">
        <f t="shared" si="12"/>
        <v>0</v>
      </c>
      <c r="AV57" s="7">
        <f t="shared" si="12"/>
        <v>0</v>
      </c>
      <c r="AW57" s="7">
        <f t="shared" si="12"/>
        <v>0</v>
      </c>
      <c r="AX57" s="7">
        <f t="shared" si="12"/>
        <v>0</v>
      </c>
      <c r="AY57" s="7">
        <f t="shared" si="12"/>
        <v>0</v>
      </c>
      <c r="AZ57" s="7">
        <f t="shared" si="12"/>
        <v>0</v>
      </c>
      <c r="BA57" s="7">
        <f t="shared" si="12"/>
        <v>0</v>
      </c>
      <c r="BB57" s="7">
        <f t="shared" si="12"/>
        <v>0</v>
      </c>
      <c r="BC57" s="7">
        <f t="shared" si="12"/>
        <v>0</v>
      </c>
      <c r="BD57" s="7">
        <f t="shared" si="12"/>
        <v>0</v>
      </c>
      <c r="BE57" s="7">
        <f t="shared" si="12"/>
        <v>0</v>
      </c>
      <c r="BF57" s="7">
        <f t="shared" si="12"/>
        <v>0</v>
      </c>
      <c r="BG57" s="7">
        <f t="shared" si="12"/>
        <v>0</v>
      </c>
      <c r="BH57" s="7">
        <f t="shared" si="12"/>
        <v>0</v>
      </c>
      <c r="BI57" s="7">
        <f t="shared" si="12"/>
        <v>0</v>
      </c>
      <c r="BJ57" s="7">
        <f t="shared" si="12"/>
        <v>0</v>
      </c>
      <c r="BK57" s="7">
        <f t="shared" si="12"/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997" t="s">
        <v>66</v>
      </c>
      <c r="B59" s="996" t="s">
        <v>99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998" t="s">
        <v>100</v>
      </c>
      <c r="C60" s="999">
        <v>0</v>
      </c>
      <c r="D60" s="1000">
        <v>0</v>
      </c>
      <c r="E60" s="1001">
        <v>0</v>
      </c>
      <c r="F60" s="1002">
        <v>0</v>
      </c>
      <c r="G60" s="1003">
        <v>0</v>
      </c>
      <c r="H60" s="1004">
        <v>0</v>
      </c>
      <c r="I60" s="1005">
        <v>0</v>
      </c>
      <c r="J60" s="1006">
        <v>0</v>
      </c>
      <c r="K60" s="1007">
        <v>0</v>
      </c>
      <c r="L60" s="1008">
        <v>0</v>
      </c>
      <c r="M60" s="1009">
        <v>0</v>
      </c>
      <c r="N60" s="1010">
        <v>0</v>
      </c>
      <c r="O60" s="1011">
        <v>0</v>
      </c>
      <c r="P60" s="1012">
        <v>0</v>
      </c>
      <c r="Q60" s="1013">
        <v>0</v>
      </c>
      <c r="R60" s="1014">
        <v>0</v>
      </c>
      <c r="S60" s="1015">
        <v>0</v>
      </c>
      <c r="T60" s="1016">
        <v>0</v>
      </c>
      <c r="U60" s="1017">
        <v>0</v>
      </c>
      <c r="V60" s="1018">
        <v>0</v>
      </c>
      <c r="W60" s="1019">
        <v>0</v>
      </c>
      <c r="X60" s="1020">
        <v>0</v>
      </c>
      <c r="Y60" s="1021">
        <v>0</v>
      </c>
      <c r="Z60" s="1022">
        <v>0</v>
      </c>
      <c r="AA60" s="1023">
        <v>0</v>
      </c>
      <c r="AB60" s="1024">
        <v>0</v>
      </c>
      <c r="AC60" s="1025">
        <v>0</v>
      </c>
      <c r="AD60" s="1026">
        <v>0</v>
      </c>
      <c r="AE60" s="1027">
        <v>0</v>
      </c>
      <c r="AF60" s="1028">
        <v>0</v>
      </c>
      <c r="AG60" s="1029">
        <v>0</v>
      </c>
      <c r="AH60" s="1030">
        <v>0</v>
      </c>
      <c r="AI60" s="1031">
        <v>0</v>
      </c>
      <c r="AJ60" s="1032">
        <v>0</v>
      </c>
      <c r="AK60" s="1033">
        <v>0</v>
      </c>
      <c r="AL60" s="1034">
        <v>0</v>
      </c>
      <c r="AM60" s="1035">
        <v>0</v>
      </c>
      <c r="AN60" s="1036">
        <v>0</v>
      </c>
      <c r="AO60" s="1037">
        <v>0</v>
      </c>
      <c r="AP60" s="1038">
        <v>0</v>
      </c>
      <c r="AQ60" s="1039">
        <v>0</v>
      </c>
      <c r="AR60" s="1040">
        <v>0.77263470000000001</v>
      </c>
      <c r="AS60" s="1041">
        <v>0</v>
      </c>
      <c r="AT60" s="1042">
        <v>0</v>
      </c>
      <c r="AU60" s="1043">
        <v>0</v>
      </c>
      <c r="AV60" s="1044">
        <v>0.91357498000000004</v>
      </c>
      <c r="AW60" s="1045">
        <v>8.8498886500000005</v>
      </c>
      <c r="AX60" s="1046">
        <v>0</v>
      </c>
      <c r="AY60" s="1047">
        <v>0</v>
      </c>
      <c r="AZ60" s="1048">
        <v>0.51591244999999997</v>
      </c>
      <c r="BA60" s="1049">
        <v>0</v>
      </c>
      <c r="BB60" s="1050">
        <v>0</v>
      </c>
      <c r="BC60" s="1051">
        <v>0</v>
      </c>
      <c r="BD60" s="1052">
        <v>0</v>
      </c>
      <c r="BE60" s="1053">
        <v>0</v>
      </c>
      <c r="BF60" s="1054">
        <v>0.87611519000000004</v>
      </c>
      <c r="BG60" s="1055">
        <v>1.61085E-3</v>
      </c>
      <c r="BH60" s="1056">
        <v>0</v>
      </c>
      <c r="BI60" s="1057">
        <v>0</v>
      </c>
      <c r="BJ60" s="1058">
        <v>0</v>
      </c>
      <c r="BK60" s="1059">
        <f>SUM(C60:BJ60)</f>
        <v>11.929736820000002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69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0.77263470000000001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0.91357498000000004</v>
      </c>
      <c r="AW61" s="7">
        <f t="shared" si="13"/>
        <v>8.8498886500000005</v>
      </c>
      <c r="AX61" s="7">
        <f t="shared" si="13"/>
        <v>0</v>
      </c>
      <c r="AY61" s="7">
        <f t="shared" si="13"/>
        <v>0</v>
      </c>
      <c r="AZ61" s="7">
        <f t="shared" si="13"/>
        <v>0.51591244999999997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0.87611519000000004</v>
      </c>
      <c r="BG61" s="7">
        <f t="shared" si="13"/>
        <v>1.61085E-3</v>
      </c>
      <c r="BH61" s="7">
        <f t="shared" si="13"/>
        <v>0</v>
      </c>
      <c r="BI61" s="7">
        <f t="shared" si="13"/>
        <v>0</v>
      </c>
      <c r="BJ61" s="7">
        <f t="shared" si="13"/>
        <v>0</v>
      </c>
      <c r="BK61" s="7">
        <f t="shared" si="13"/>
        <v>11.929736820000002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061" t="s">
        <v>101</v>
      </c>
      <c r="C62" s="7">
        <f t="shared" ref="C62:BK62" si="14">SUM(C56:C61)/2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0.77263470000000001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0.91357498000000004</v>
      </c>
      <c r="AW62" s="7">
        <f t="shared" si="14"/>
        <v>8.8498886500000005</v>
      </c>
      <c r="AX62" s="7">
        <f t="shared" si="14"/>
        <v>0</v>
      </c>
      <c r="AY62" s="7">
        <f t="shared" si="14"/>
        <v>0</v>
      </c>
      <c r="AZ62" s="7">
        <f t="shared" si="14"/>
        <v>0.51591244999999997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0.87611519000000004</v>
      </c>
      <c r="BG62" s="7">
        <f t="shared" si="14"/>
        <v>1.61085E-3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11.929736820000002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 ht="20" customHeight="1">
      <c r="A64" s="1063" t="s">
        <v>102</v>
      </c>
      <c r="B64" s="1062" t="s">
        <v>15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1065" t="s">
        <v>61</v>
      </c>
      <c r="B65" s="106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066" t="s">
        <v>68</v>
      </c>
      <c r="C66" s="1067">
        <v>0</v>
      </c>
      <c r="D66" s="1068">
        <v>0</v>
      </c>
      <c r="E66" s="1069">
        <v>0</v>
      </c>
      <c r="F66" s="1070">
        <v>0</v>
      </c>
      <c r="G66" s="1071">
        <v>0</v>
      </c>
      <c r="H66" s="1072">
        <v>0</v>
      </c>
      <c r="I66" s="1073">
        <v>0</v>
      </c>
      <c r="J66" s="1074">
        <v>0</v>
      </c>
      <c r="K66" s="1075">
        <v>0</v>
      </c>
      <c r="L66" s="1076">
        <v>0</v>
      </c>
      <c r="M66" s="1077">
        <v>0</v>
      </c>
      <c r="N66" s="1078">
        <v>0</v>
      </c>
      <c r="O66" s="1079">
        <v>0</v>
      </c>
      <c r="P66" s="1080">
        <v>0</v>
      </c>
      <c r="Q66" s="1081">
        <v>0</v>
      </c>
      <c r="R66" s="1082">
        <v>0</v>
      </c>
      <c r="S66" s="1083">
        <v>0</v>
      </c>
      <c r="T66" s="1084">
        <v>0</v>
      </c>
      <c r="U66" s="1085">
        <v>0</v>
      </c>
      <c r="V66" s="1086">
        <v>0</v>
      </c>
      <c r="W66" s="1087">
        <v>0</v>
      </c>
      <c r="X66" s="1088">
        <v>0</v>
      </c>
      <c r="Y66" s="1089">
        <v>0</v>
      </c>
      <c r="Z66" s="1090">
        <v>0</v>
      </c>
      <c r="AA66" s="1091">
        <v>0</v>
      </c>
      <c r="AB66" s="1092">
        <v>0</v>
      </c>
      <c r="AC66" s="1093">
        <v>0</v>
      </c>
      <c r="AD66" s="1094">
        <v>0</v>
      </c>
      <c r="AE66" s="1095">
        <v>0</v>
      </c>
      <c r="AF66" s="1096">
        <v>0</v>
      </c>
      <c r="AG66" s="1097">
        <v>0</v>
      </c>
      <c r="AH66" s="1098">
        <v>0</v>
      </c>
      <c r="AI66" s="1099">
        <v>0</v>
      </c>
      <c r="AJ66" s="1100">
        <v>0</v>
      </c>
      <c r="AK66" s="1101">
        <v>0</v>
      </c>
      <c r="AL66" s="1102">
        <v>0</v>
      </c>
      <c r="AM66" s="1103">
        <v>0</v>
      </c>
      <c r="AN66" s="1104">
        <v>0</v>
      </c>
      <c r="AO66" s="1105">
        <v>0</v>
      </c>
      <c r="AP66" s="1106">
        <v>0</v>
      </c>
      <c r="AQ66" s="1107">
        <v>0</v>
      </c>
      <c r="AR66" s="1108">
        <v>0</v>
      </c>
      <c r="AS66" s="1109">
        <v>0</v>
      </c>
      <c r="AT66" s="1110">
        <v>0</v>
      </c>
      <c r="AU66" s="1111">
        <v>0</v>
      </c>
      <c r="AV66" s="1112">
        <v>0</v>
      </c>
      <c r="AW66" s="1113">
        <v>0</v>
      </c>
      <c r="AX66" s="1114">
        <v>0</v>
      </c>
      <c r="AY66" s="1115">
        <v>0</v>
      </c>
      <c r="AZ66" s="1116">
        <v>0</v>
      </c>
      <c r="BA66" s="1117">
        <v>0</v>
      </c>
      <c r="BB66" s="1118">
        <v>0</v>
      </c>
      <c r="BC66" s="1119">
        <v>0</v>
      </c>
      <c r="BD66" s="1120">
        <v>0</v>
      </c>
      <c r="BE66" s="1121">
        <v>0</v>
      </c>
      <c r="BF66" s="1122">
        <v>0</v>
      </c>
      <c r="BG66" s="1123">
        <v>0</v>
      </c>
      <c r="BH66" s="1124">
        <v>0</v>
      </c>
      <c r="BI66" s="1125">
        <v>0</v>
      </c>
      <c r="BJ66" s="1126">
        <v>0</v>
      </c>
      <c r="BK66" s="1127">
        <f>SUM(C66:BJ66)</f>
        <v>0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65</v>
      </c>
      <c r="C67" s="7">
        <f t="shared" ref="C67:BK67" si="15">SUM(C66:C66)</f>
        <v>0</v>
      </c>
      <c r="D67" s="7">
        <f t="shared" si="15"/>
        <v>0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  <c r="I67" s="7">
        <f t="shared" si="15"/>
        <v>0</v>
      </c>
      <c r="J67" s="7">
        <f t="shared" si="15"/>
        <v>0</v>
      </c>
      <c r="K67" s="7">
        <f t="shared" si="15"/>
        <v>0</v>
      </c>
      <c r="L67" s="7">
        <f t="shared" si="15"/>
        <v>0</v>
      </c>
      <c r="M67" s="7">
        <f t="shared" si="15"/>
        <v>0</v>
      </c>
      <c r="N67" s="7">
        <f t="shared" si="15"/>
        <v>0</v>
      </c>
      <c r="O67" s="7">
        <f t="shared" si="15"/>
        <v>0</v>
      </c>
      <c r="P67" s="7">
        <f t="shared" si="15"/>
        <v>0</v>
      </c>
      <c r="Q67" s="7">
        <f t="shared" si="15"/>
        <v>0</v>
      </c>
      <c r="R67" s="7">
        <f t="shared" si="15"/>
        <v>0</v>
      </c>
      <c r="S67" s="7">
        <f t="shared" si="15"/>
        <v>0</v>
      </c>
      <c r="T67" s="7">
        <f t="shared" si="15"/>
        <v>0</v>
      </c>
      <c r="U67" s="7">
        <f t="shared" si="15"/>
        <v>0</v>
      </c>
      <c r="V67" s="7">
        <f t="shared" si="15"/>
        <v>0</v>
      </c>
      <c r="W67" s="7">
        <f t="shared" si="15"/>
        <v>0</v>
      </c>
      <c r="X67" s="7">
        <f t="shared" si="15"/>
        <v>0</v>
      </c>
      <c r="Y67" s="7">
        <f t="shared" si="15"/>
        <v>0</v>
      </c>
      <c r="Z67" s="7">
        <f t="shared" si="15"/>
        <v>0</v>
      </c>
      <c r="AA67" s="7">
        <f t="shared" si="15"/>
        <v>0</v>
      </c>
      <c r="AB67" s="7">
        <f t="shared" si="15"/>
        <v>0</v>
      </c>
      <c r="AC67" s="7">
        <f t="shared" si="15"/>
        <v>0</v>
      </c>
      <c r="AD67" s="7">
        <f t="shared" si="15"/>
        <v>0</v>
      </c>
      <c r="AE67" s="7">
        <f t="shared" si="15"/>
        <v>0</v>
      </c>
      <c r="AF67" s="7">
        <f t="shared" si="15"/>
        <v>0</v>
      </c>
      <c r="AG67" s="7">
        <f t="shared" si="15"/>
        <v>0</v>
      </c>
      <c r="AH67" s="7">
        <f t="shared" si="15"/>
        <v>0</v>
      </c>
      <c r="AI67" s="7">
        <f t="shared" si="15"/>
        <v>0</v>
      </c>
      <c r="AJ67" s="7">
        <f t="shared" si="15"/>
        <v>0</v>
      </c>
      <c r="AK67" s="7">
        <f t="shared" si="15"/>
        <v>0</v>
      </c>
      <c r="AL67" s="7">
        <f t="shared" si="15"/>
        <v>0</v>
      </c>
      <c r="AM67" s="7">
        <f t="shared" si="15"/>
        <v>0</v>
      </c>
      <c r="AN67" s="7">
        <f t="shared" si="15"/>
        <v>0</v>
      </c>
      <c r="AO67" s="7">
        <f t="shared" si="15"/>
        <v>0</v>
      </c>
      <c r="AP67" s="7">
        <f t="shared" si="15"/>
        <v>0</v>
      </c>
      <c r="AQ67" s="7">
        <f t="shared" si="15"/>
        <v>0</v>
      </c>
      <c r="AR67" s="7">
        <f t="shared" si="15"/>
        <v>0</v>
      </c>
      <c r="AS67" s="7">
        <f t="shared" si="15"/>
        <v>0</v>
      </c>
      <c r="AT67" s="7">
        <f t="shared" si="15"/>
        <v>0</v>
      </c>
      <c r="AU67" s="7">
        <f t="shared" si="15"/>
        <v>0</v>
      </c>
      <c r="AV67" s="7">
        <f t="shared" si="15"/>
        <v>0</v>
      </c>
      <c r="AW67" s="7">
        <f t="shared" si="15"/>
        <v>0</v>
      </c>
      <c r="AX67" s="7">
        <f t="shared" si="15"/>
        <v>0</v>
      </c>
      <c r="AY67" s="7">
        <f t="shared" si="15"/>
        <v>0</v>
      </c>
      <c r="AZ67" s="7">
        <f t="shared" si="15"/>
        <v>0</v>
      </c>
      <c r="BA67" s="7">
        <f t="shared" si="15"/>
        <v>0</v>
      </c>
      <c r="BB67" s="7">
        <f t="shared" si="15"/>
        <v>0</v>
      </c>
      <c r="BC67" s="7">
        <f t="shared" si="15"/>
        <v>0</v>
      </c>
      <c r="BD67" s="7">
        <f t="shared" si="15"/>
        <v>0</v>
      </c>
      <c r="BE67" s="7">
        <f t="shared" si="15"/>
        <v>0</v>
      </c>
      <c r="BF67" s="7">
        <f t="shared" si="15"/>
        <v>0</v>
      </c>
      <c r="BG67" s="7">
        <f t="shared" si="15"/>
        <v>0</v>
      </c>
      <c r="BH67" s="7">
        <f t="shared" si="15"/>
        <v>0</v>
      </c>
      <c r="BI67" s="7">
        <f t="shared" si="15"/>
        <v>0</v>
      </c>
      <c r="BJ67" s="7">
        <f t="shared" si="15"/>
        <v>0</v>
      </c>
      <c r="BK67" s="7">
        <f t="shared" si="15"/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29" t="s">
        <v>103</v>
      </c>
      <c r="C68" s="7">
        <f t="shared" ref="C68:BK68" si="16">SUM(C66:C67)/2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130" t="s">
        <v>2</v>
      </c>
      <c r="C70" s="7">
        <f t="shared" ref="C70:BK70" si="17">SUM(,C33,C46,C52,C62,C68)</f>
        <v>0</v>
      </c>
      <c r="D70" s="7">
        <f t="shared" si="17"/>
        <v>37.091307790000002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20.250542969999998</v>
      </c>
      <c r="I70" s="7">
        <f t="shared" si="17"/>
        <v>70.785484050000008</v>
      </c>
      <c r="J70" s="7">
        <f t="shared" si="17"/>
        <v>3.3009900000000002E-3</v>
      </c>
      <c r="K70" s="7">
        <f t="shared" si="17"/>
        <v>0</v>
      </c>
      <c r="L70" s="7">
        <f t="shared" si="17"/>
        <v>19.071760750000003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9.2265190599999993</v>
      </c>
      <c r="S70" s="7">
        <f t="shared" si="17"/>
        <v>1.3711966999999998</v>
      </c>
      <c r="T70" s="7">
        <f t="shared" si="17"/>
        <v>0</v>
      </c>
      <c r="U70" s="7">
        <f t="shared" si="17"/>
        <v>0</v>
      </c>
      <c r="V70" s="7">
        <f t="shared" si="17"/>
        <v>2.9332707299999998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19.823464909999998</v>
      </c>
      <c r="AC70" s="7">
        <f t="shared" si="17"/>
        <v>8.5304000000000005E-3</v>
      </c>
      <c r="AD70" s="7">
        <f t="shared" si="17"/>
        <v>0</v>
      </c>
      <c r="AE70" s="7">
        <f t="shared" si="17"/>
        <v>0</v>
      </c>
      <c r="AF70" s="7">
        <f t="shared" si="17"/>
        <v>8.9391189999999995E-2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9.8418246199999988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0.77263470000000001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71.217151209999997</v>
      </c>
      <c r="AW70" s="7">
        <f t="shared" si="17"/>
        <v>13.61572619</v>
      </c>
      <c r="AX70" s="7">
        <f t="shared" si="17"/>
        <v>0</v>
      </c>
      <c r="AY70" s="7">
        <f t="shared" si="17"/>
        <v>0</v>
      </c>
      <c r="AZ70" s="7">
        <f t="shared" si="17"/>
        <v>36.546936939999995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19.978545249999996</v>
      </c>
      <c r="BG70" s="7">
        <f t="shared" si="17"/>
        <v>0.55842115999999997</v>
      </c>
      <c r="BH70" s="7">
        <f t="shared" si="17"/>
        <v>0</v>
      </c>
      <c r="BI70" s="7">
        <f t="shared" si="17"/>
        <v>0</v>
      </c>
      <c r="BJ70" s="7">
        <f t="shared" si="17"/>
        <v>8.9021019200000016</v>
      </c>
      <c r="BK70" s="7">
        <f t="shared" si="17"/>
        <v>342.08811152999999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 ht="20" customHeight="1">
      <c r="A72" s="1132" t="s">
        <v>104</v>
      </c>
      <c r="B72" s="1131" t="s">
        <v>105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1134" t="s">
        <v>61</v>
      </c>
      <c r="B73" s="1133" t="s">
        <v>105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135" t="s">
        <v>68</v>
      </c>
      <c r="C74" s="1136">
        <v>0</v>
      </c>
      <c r="D74" s="1137">
        <v>0</v>
      </c>
      <c r="E74" s="1138">
        <v>0</v>
      </c>
      <c r="F74" s="1139">
        <v>0</v>
      </c>
      <c r="G74" s="1140">
        <v>0</v>
      </c>
      <c r="H74" s="1141">
        <v>0</v>
      </c>
      <c r="I74" s="1142">
        <v>0</v>
      </c>
      <c r="J74" s="1143">
        <v>0</v>
      </c>
      <c r="K74" s="1144">
        <v>0</v>
      </c>
      <c r="L74" s="1145">
        <v>0</v>
      </c>
      <c r="M74" s="1146">
        <v>0</v>
      </c>
      <c r="N74" s="1147">
        <v>0</v>
      </c>
      <c r="O74" s="1148">
        <v>0</v>
      </c>
      <c r="P74" s="1149">
        <v>0</v>
      </c>
      <c r="Q74" s="1150">
        <v>0</v>
      </c>
      <c r="R74" s="1151">
        <v>0</v>
      </c>
      <c r="S74" s="1152">
        <v>0</v>
      </c>
      <c r="T74" s="1153">
        <v>0</v>
      </c>
      <c r="U74" s="1154">
        <v>0</v>
      </c>
      <c r="V74" s="1155">
        <v>0</v>
      </c>
      <c r="W74" s="1156">
        <v>0</v>
      </c>
      <c r="X74" s="1157">
        <v>0</v>
      </c>
      <c r="Y74" s="1158">
        <v>0</v>
      </c>
      <c r="Z74" s="1159">
        <v>0</v>
      </c>
      <c r="AA74" s="1160">
        <v>0</v>
      </c>
      <c r="AB74" s="1161">
        <v>0</v>
      </c>
      <c r="AC74" s="1162">
        <v>0</v>
      </c>
      <c r="AD74" s="1163">
        <v>0</v>
      </c>
      <c r="AE74" s="1164">
        <v>0</v>
      </c>
      <c r="AF74" s="1165">
        <v>0</v>
      </c>
      <c r="AG74" s="1166">
        <v>0</v>
      </c>
      <c r="AH74" s="1167">
        <v>0</v>
      </c>
      <c r="AI74" s="1168">
        <v>0</v>
      </c>
      <c r="AJ74" s="1169">
        <v>0</v>
      </c>
      <c r="AK74" s="1170">
        <v>0</v>
      </c>
      <c r="AL74" s="1171">
        <v>0</v>
      </c>
      <c r="AM74" s="1172">
        <v>0</v>
      </c>
      <c r="AN74" s="1173">
        <v>0</v>
      </c>
      <c r="AO74" s="1174">
        <v>0</v>
      </c>
      <c r="AP74" s="1175">
        <v>0</v>
      </c>
      <c r="AQ74" s="1176">
        <v>0</v>
      </c>
      <c r="AR74" s="1177">
        <v>0</v>
      </c>
      <c r="AS74" s="1178">
        <v>0</v>
      </c>
      <c r="AT74" s="1179">
        <v>0</v>
      </c>
      <c r="AU74" s="1180">
        <v>0</v>
      </c>
      <c r="AV74" s="1181">
        <v>0</v>
      </c>
      <c r="AW74" s="1182">
        <v>0</v>
      </c>
      <c r="AX74" s="1183">
        <v>0</v>
      </c>
      <c r="AY74" s="1184">
        <v>0</v>
      </c>
      <c r="AZ74" s="1185">
        <v>0</v>
      </c>
      <c r="BA74" s="1186">
        <v>0</v>
      </c>
      <c r="BB74" s="1187">
        <v>0</v>
      </c>
      <c r="BC74" s="1188">
        <v>0</v>
      </c>
      <c r="BD74" s="1189">
        <v>0</v>
      </c>
      <c r="BE74" s="1190">
        <v>0</v>
      </c>
      <c r="BF74" s="1191">
        <v>0</v>
      </c>
      <c r="BG74" s="1192">
        <v>0</v>
      </c>
      <c r="BH74" s="1193">
        <v>0</v>
      </c>
      <c r="BI74" s="1194">
        <v>0</v>
      </c>
      <c r="BJ74" s="1195">
        <v>0</v>
      </c>
      <c r="BK74" s="1196">
        <f>SUM(C74:BJ74)</f>
        <v>0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8" t="s">
        <v>65</v>
      </c>
      <c r="C75" s="7">
        <f t="shared" ref="C75:BK75" si="18">SUM(C74:C74)</f>
        <v>0</v>
      </c>
      <c r="D75" s="7">
        <f t="shared" si="18"/>
        <v>0</v>
      </c>
      <c r="E75" s="7">
        <f t="shared" si="18"/>
        <v>0</v>
      </c>
      <c r="F75" s="7">
        <f t="shared" si="18"/>
        <v>0</v>
      </c>
      <c r="G75" s="7">
        <f t="shared" si="18"/>
        <v>0</v>
      </c>
      <c r="H75" s="7">
        <f t="shared" si="18"/>
        <v>0</v>
      </c>
      <c r="I75" s="7">
        <f t="shared" si="18"/>
        <v>0</v>
      </c>
      <c r="J75" s="7">
        <f t="shared" si="18"/>
        <v>0</v>
      </c>
      <c r="K75" s="7">
        <f t="shared" si="18"/>
        <v>0</v>
      </c>
      <c r="L75" s="7">
        <f t="shared" si="18"/>
        <v>0</v>
      </c>
      <c r="M75" s="7">
        <f t="shared" si="18"/>
        <v>0</v>
      </c>
      <c r="N75" s="7">
        <f t="shared" si="18"/>
        <v>0</v>
      </c>
      <c r="O75" s="7">
        <f t="shared" si="18"/>
        <v>0</v>
      </c>
      <c r="P75" s="7">
        <f t="shared" si="18"/>
        <v>0</v>
      </c>
      <c r="Q75" s="7">
        <f t="shared" si="18"/>
        <v>0</v>
      </c>
      <c r="R75" s="7">
        <f t="shared" si="18"/>
        <v>0</v>
      </c>
      <c r="S75" s="7">
        <f t="shared" si="18"/>
        <v>0</v>
      </c>
      <c r="T75" s="7">
        <f t="shared" si="18"/>
        <v>0</v>
      </c>
      <c r="U75" s="7">
        <f t="shared" si="18"/>
        <v>0</v>
      </c>
      <c r="V75" s="7">
        <f t="shared" si="18"/>
        <v>0</v>
      </c>
      <c r="W75" s="7">
        <f t="shared" si="18"/>
        <v>0</v>
      </c>
      <c r="X75" s="7">
        <f t="shared" si="18"/>
        <v>0</v>
      </c>
      <c r="Y75" s="7">
        <f t="shared" si="18"/>
        <v>0</v>
      </c>
      <c r="Z75" s="7">
        <f t="shared" si="18"/>
        <v>0</v>
      </c>
      <c r="AA75" s="7">
        <f t="shared" si="18"/>
        <v>0</v>
      </c>
      <c r="AB75" s="7">
        <f t="shared" si="18"/>
        <v>0</v>
      </c>
      <c r="AC75" s="7">
        <f t="shared" si="18"/>
        <v>0</v>
      </c>
      <c r="AD75" s="7">
        <f t="shared" si="18"/>
        <v>0</v>
      </c>
      <c r="AE75" s="7">
        <f t="shared" si="18"/>
        <v>0</v>
      </c>
      <c r="AF75" s="7">
        <f t="shared" si="18"/>
        <v>0</v>
      </c>
      <c r="AG75" s="7">
        <f t="shared" si="18"/>
        <v>0</v>
      </c>
      <c r="AH75" s="7">
        <f t="shared" si="18"/>
        <v>0</v>
      </c>
      <c r="AI75" s="7">
        <f t="shared" si="18"/>
        <v>0</v>
      </c>
      <c r="AJ75" s="7">
        <f t="shared" si="18"/>
        <v>0</v>
      </c>
      <c r="AK75" s="7">
        <f t="shared" si="18"/>
        <v>0</v>
      </c>
      <c r="AL75" s="7">
        <f t="shared" si="18"/>
        <v>0</v>
      </c>
      <c r="AM75" s="7">
        <f t="shared" si="18"/>
        <v>0</v>
      </c>
      <c r="AN75" s="7">
        <f t="shared" si="18"/>
        <v>0</v>
      </c>
      <c r="AO75" s="7">
        <f t="shared" si="18"/>
        <v>0</v>
      </c>
      <c r="AP75" s="7">
        <f t="shared" si="18"/>
        <v>0</v>
      </c>
      <c r="AQ75" s="7">
        <f t="shared" si="18"/>
        <v>0</v>
      </c>
      <c r="AR75" s="7">
        <f t="shared" si="18"/>
        <v>0</v>
      </c>
      <c r="AS75" s="7">
        <f t="shared" si="18"/>
        <v>0</v>
      </c>
      <c r="AT75" s="7">
        <f t="shared" si="18"/>
        <v>0</v>
      </c>
      <c r="AU75" s="7">
        <f t="shared" si="18"/>
        <v>0</v>
      </c>
      <c r="AV75" s="7">
        <f t="shared" si="18"/>
        <v>0</v>
      </c>
      <c r="AW75" s="7">
        <f t="shared" si="18"/>
        <v>0</v>
      </c>
      <c r="AX75" s="7">
        <f t="shared" si="18"/>
        <v>0</v>
      </c>
      <c r="AY75" s="7">
        <f t="shared" si="18"/>
        <v>0</v>
      </c>
      <c r="AZ75" s="7">
        <f t="shared" si="18"/>
        <v>0</v>
      </c>
      <c r="BA75" s="7">
        <f t="shared" si="18"/>
        <v>0</v>
      </c>
      <c r="BB75" s="7">
        <f t="shared" si="18"/>
        <v>0</v>
      </c>
      <c r="BC75" s="7">
        <f t="shared" si="18"/>
        <v>0</v>
      </c>
      <c r="BD75" s="7">
        <f t="shared" si="18"/>
        <v>0</v>
      </c>
      <c r="BE75" s="7">
        <f t="shared" si="18"/>
        <v>0</v>
      </c>
      <c r="BF75" s="7">
        <f t="shared" si="18"/>
        <v>0</v>
      </c>
      <c r="BG75" s="7">
        <f t="shared" si="18"/>
        <v>0</v>
      </c>
      <c r="BH75" s="7">
        <f t="shared" si="18"/>
        <v>0</v>
      </c>
      <c r="BI75" s="7">
        <f t="shared" si="18"/>
        <v>0</v>
      </c>
      <c r="BJ75" s="7">
        <f t="shared" si="18"/>
        <v>0</v>
      </c>
      <c r="BK75" s="7">
        <f t="shared" si="18"/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197" t="s">
        <v>106</v>
      </c>
      <c r="C76" s="7">
        <f t="shared" ref="C76:BK76" si="19">SUM(C74:C75)/2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1199" t="s">
        <v>107</v>
      </c>
      <c r="B83" s="3"/>
      <c r="C83" s="7"/>
      <c r="D83" s="7"/>
      <c r="E83" s="7"/>
      <c r="F83" s="7"/>
      <c r="G83" s="7"/>
      <c r="H83" s="7"/>
      <c r="I83" s="1203" t="s">
        <v>108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00" t="s">
        <v>109</v>
      </c>
      <c r="B84" s="3"/>
      <c r="C84" s="7"/>
      <c r="D84" s="7"/>
      <c r="E84" s="7"/>
      <c r="F84" s="7"/>
      <c r="G84" s="7"/>
      <c r="H84" s="7"/>
      <c r="I84" s="1204" t="s">
        <v>110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1205" t="s">
        <v>111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06" t="s">
        <v>112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201" t="s">
        <v>113</v>
      </c>
      <c r="B87" s="3"/>
      <c r="C87" s="7"/>
      <c r="D87" s="7"/>
      <c r="E87" s="7"/>
      <c r="F87" s="7"/>
      <c r="G87" s="7"/>
      <c r="H87" s="7"/>
      <c r="I87" s="1207" t="s">
        <v>114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02" t="s">
        <v>115</v>
      </c>
      <c r="B88" s="3"/>
      <c r="C88" s="7"/>
      <c r="D88" s="7"/>
      <c r="E88" s="7"/>
      <c r="F88" s="7"/>
      <c r="G88" s="7"/>
      <c r="H88" s="7"/>
      <c r="I88" s="1208" t="s">
        <v>116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activeCell="K40" sqref="K40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36328125" style="10" customWidth="1"/>
    <col min="251" max="251" width="9.17968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36328125" style="10" customWidth="1"/>
    <col min="507" max="507" width="9.17968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36328125" style="10" customWidth="1"/>
    <col min="763" max="763" width="9.17968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36328125" style="10" customWidth="1"/>
    <col min="1019" max="1019" width="9.17968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1796875" style="20"/>
  </cols>
  <sheetData>
    <row r="1" spans="1:1023">
      <c r="A1" s="1558" t="s">
        <v>117</v>
      </c>
      <c r="B1" s="1558"/>
      <c r="C1" s="1558"/>
      <c r="D1" s="1558"/>
      <c r="E1" s="1558"/>
      <c r="F1" s="1558"/>
      <c r="G1" s="1558"/>
      <c r="H1" s="1558"/>
      <c r="I1" s="1558"/>
      <c r="J1" s="1558"/>
      <c r="K1" s="1558"/>
    </row>
    <row r="2" spans="1:1023">
      <c r="A2" s="1559" t="s">
        <v>118</v>
      </c>
      <c r="B2" s="1559"/>
      <c r="C2" s="1559"/>
      <c r="D2" s="1559"/>
      <c r="E2" s="1559"/>
      <c r="F2" s="1559"/>
      <c r="G2" s="1559"/>
      <c r="H2" s="1559"/>
      <c r="I2" s="1559"/>
      <c r="J2" s="1559"/>
      <c r="K2" s="1559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45">
        <v>0</v>
      </c>
      <c r="D4" s="1246">
        <v>0</v>
      </c>
      <c r="E4" s="1247">
        <v>4.7106670000000003E-2</v>
      </c>
      <c r="F4" s="1248">
        <v>0</v>
      </c>
      <c r="G4" s="1249">
        <v>0</v>
      </c>
      <c r="H4" s="1250">
        <v>0</v>
      </c>
      <c r="I4" s="1251">
        <v>3.8349999999999997E-5</v>
      </c>
      <c r="J4" s="1252">
        <v>4.7145029999999997E-2</v>
      </c>
      <c r="K4" s="1253">
        <v>0</v>
      </c>
    </row>
    <row r="5" spans="1:1023">
      <c r="A5" s="11">
        <v>2</v>
      </c>
      <c r="B5" s="13" t="s">
        <v>21</v>
      </c>
      <c r="C5" s="1416">
        <v>0.3532727</v>
      </c>
      <c r="D5" s="1417">
        <v>9.84405E-3</v>
      </c>
      <c r="E5" s="1418">
        <v>3.0786602599999999</v>
      </c>
      <c r="F5" s="1419">
        <v>0</v>
      </c>
      <c r="G5" s="1420">
        <v>0</v>
      </c>
      <c r="H5" s="1421">
        <v>0</v>
      </c>
      <c r="I5" s="1422">
        <v>3.9470239999999997E-2</v>
      </c>
      <c r="J5" s="1423">
        <v>3.4812472400000001</v>
      </c>
      <c r="K5" s="1424">
        <v>0</v>
      </c>
    </row>
    <row r="6" spans="1:1023">
      <c r="A6" s="11">
        <v>3</v>
      </c>
      <c r="B6" s="12" t="s">
        <v>22</v>
      </c>
      <c r="C6" s="1371">
        <v>0</v>
      </c>
      <c r="D6" s="1372">
        <v>0</v>
      </c>
      <c r="E6" s="1373">
        <v>7.2369899999999996E-3</v>
      </c>
      <c r="F6" s="1374">
        <v>0</v>
      </c>
      <c r="G6" s="1375">
        <v>0</v>
      </c>
      <c r="H6" s="1376">
        <v>0</v>
      </c>
      <c r="I6" s="1377">
        <v>4.0271000000000003E-4</v>
      </c>
      <c r="J6" s="1378">
        <v>7.6397000000000001E-3</v>
      </c>
      <c r="K6" s="1379">
        <v>0</v>
      </c>
    </row>
    <row r="7" spans="1:1023">
      <c r="A7" s="11">
        <v>4</v>
      </c>
      <c r="B7" s="13" t="s">
        <v>23</v>
      </c>
      <c r="C7" s="1254">
        <v>9.9406200000000007E-3</v>
      </c>
      <c r="D7" s="1255">
        <v>6.1649299999999999E-3</v>
      </c>
      <c r="E7" s="1256">
        <v>0.30693153000000001</v>
      </c>
      <c r="F7" s="1257">
        <v>0</v>
      </c>
      <c r="G7" s="1258">
        <v>0</v>
      </c>
      <c r="H7" s="1259">
        <v>0</v>
      </c>
      <c r="I7" s="1260">
        <v>2.7493299999999998E-2</v>
      </c>
      <c r="J7" s="1261">
        <v>0.35053037999999997</v>
      </c>
      <c r="K7" s="1262">
        <v>0</v>
      </c>
    </row>
    <row r="8" spans="1:1023">
      <c r="A8" s="11">
        <v>5</v>
      </c>
      <c r="B8" s="13" t="s">
        <v>24</v>
      </c>
      <c r="C8" s="1380">
        <v>0.11415227999999999</v>
      </c>
      <c r="D8" s="1381">
        <v>4.5410230000000003E-2</v>
      </c>
      <c r="E8" s="1382">
        <v>3.3999738499999999</v>
      </c>
      <c r="F8" s="1383">
        <v>0</v>
      </c>
      <c r="G8" s="1384">
        <v>0</v>
      </c>
      <c r="H8" s="1385">
        <v>0</v>
      </c>
      <c r="I8" s="1386">
        <v>8.4222580000000005E-2</v>
      </c>
      <c r="J8" s="1387">
        <v>3.6437589500000001</v>
      </c>
      <c r="K8" s="1388">
        <v>0</v>
      </c>
    </row>
    <row r="9" spans="1:1023">
      <c r="A9" s="11">
        <v>6</v>
      </c>
      <c r="B9" s="13" t="s">
        <v>25</v>
      </c>
      <c r="C9" s="1335">
        <v>6.07816E-3</v>
      </c>
      <c r="D9" s="1336">
        <v>0</v>
      </c>
      <c r="E9" s="1337">
        <v>0.75708134999999999</v>
      </c>
      <c r="F9" s="1338">
        <v>0</v>
      </c>
      <c r="G9" s="1339">
        <v>0</v>
      </c>
      <c r="H9" s="1340">
        <v>0</v>
      </c>
      <c r="I9" s="1341">
        <v>3.22171E-3</v>
      </c>
      <c r="J9" s="1342">
        <v>0.76638121999999997</v>
      </c>
      <c r="K9" s="1343">
        <v>0</v>
      </c>
    </row>
    <row r="10" spans="1:1023">
      <c r="A10" s="11">
        <v>7</v>
      </c>
      <c r="B10" s="13" t="s">
        <v>26</v>
      </c>
      <c r="C10" s="1209">
        <v>1.571415E-2</v>
      </c>
      <c r="D10" s="1210">
        <v>6.6478229999999999E-2</v>
      </c>
      <c r="E10" s="1211">
        <v>0.45727099999999998</v>
      </c>
      <c r="F10" s="1212">
        <v>0</v>
      </c>
      <c r="G10" s="1213">
        <v>0</v>
      </c>
      <c r="H10" s="1214">
        <v>0</v>
      </c>
      <c r="I10" s="1215">
        <v>3.2416649999999998E-2</v>
      </c>
      <c r="J10" s="1216">
        <v>0.57188002999999998</v>
      </c>
      <c r="K10" s="1217">
        <v>0</v>
      </c>
    </row>
    <row r="11" spans="1:1023">
      <c r="A11" s="11">
        <v>8</v>
      </c>
      <c r="B11" s="12" t="s">
        <v>27</v>
      </c>
      <c r="C11" s="1434">
        <v>1.4008499999999999E-3</v>
      </c>
      <c r="D11" s="1435">
        <v>1.2683799999999999E-3</v>
      </c>
      <c r="E11" s="1436">
        <v>4.2755199999999997E-3</v>
      </c>
      <c r="F11" s="1437">
        <v>0</v>
      </c>
      <c r="G11" s="1438">
        <v>0</v>
      </c>
      <c r="H11" s="1439">
        <v>0</v>
      </c>
      <c r="I11" s="1440">
        <v>2.3012E-4</v>
      </c>
      <c r="J11" s="1441">
        <v>7.1748699999999999E-3</v>
      </c>
      <c r="K11" s="1442">
        <v>0</v>
      </c>
    </row>
    <row r="12" spans="1:1023">
      <c r="A12" s="11">
        <v>9</v>
      </c>
      <c r="B12" s="12" t="s">
        <v>28</v>
      </c>
      <c r="C12" s="1533">
        <v>0</v>
      </c>
      <c r="D12" s="1534">
        <v>0</v>
      </c>
      <c r="E12" s="1535">
        <v>0</v>
      </c>
      <c r="F12" s="1536">
        <v>0</v>
      </c>
      <c r="G12" s="1537">
        <v>0</v>
      </c>
      <c r="H12" s="1538">
        <v>0</v>
      </c>
      <c r="I12" s="1539">
        <v>2.5121700000000002E-3</v>
      </c>
      <c r="J12" s="1540">
        <v>2.5121700000000002E-3</v>
      </c>
      <c r="K12" s="1541">
        <v>0</v>
      </c>
    </row>
    <row r="13" spans="1:1023">
      <c r="A13" s="11">
        <v>10</v>
      </c>
      <c r="B13" s="13" t="s">
        <v>29</v>
      </c>
      <c r="C13" s="1389">
        <v>0.34294943999999999</v>
      </c>
      <c r="D13" s="1390">
        <v>2.7888399999999999E-3</v>
      </c>
      <c r="E13" s="1391">
        <v>0.36860113999999999</v>
      </c>
      <c r="F13" s="1392">
        <v>0</v>
      </c>
      <c r="G13" s="1393">
        <v>0</v>
      </c>
      <c r="H13" s="1394">
        <v>0</v>
      </c>
      <c r="I13" s="1395">
        <v>1.041978E-2</v>
      </c>
      <c r="J13" s="1396">
        <v>0.72475920000000005</v>
      </c>
      <c r="K13" s="1397">
        <v>0</v>
      </c>
    </row>
    <row r="14" spans="1:1023">
      <c r="A14" s="11">
        <v>11</v>
      </c>
      <c r="B14" s="13" t="s">
        <v>30</v>
      </c>
      <c r="C14" s="1497">
        <v>3.6197059899999999</v>
      </c>
      <c r="D14" s="1498">
        <v>0.23338698999999999</v>
      </c>
      <c r="E14" s="1499">
        <v>17.10080851</v>
      </c>
      <c r="F14" s="1500">
        <v>0</v>
      </c>
      <c r="G14" s="1501">
        <v>0</v>
      </c>
      <c r="H14" s="1502">
        <v>0</v>
      </c>
      <c r="I14" s="1503">
        <v>2.9976630000000001E-2</v>
      </c>
      <c r="J14" s="1504">
        <v>20.98387812</v>
      </c>
      <c r="K14" s="1505">
        <v>0</v>
      </c>
    </row>
    <row r="15" spans="1:1023">
      <c r="A15" s="11">
        <v>12</v>
      </c>
      <c r="B15" s="13" t="s">
        <v>31</v>
      </c>
      <c r="C15" s="1425">
        <v>48.647997609999997</v>
      </c>
      <c r="D15" s="1426">
        <v>5.8618638000000001</v>
      </c>
      <c r="E15" s="1427">
        <v>7.7920513400000004</v>
      </c>
      <c r="F15" s="1428">
        <v>0</v>
      </c>
      <c r="G15" s="1429">
        <v>0</v>
      </c>
      <c r="H15" s="1430">
        <v>0</v>
      </c>
      <c r="I15" s="1431">
        <v>4.5508939999999998E-2</v>
      </c>
      <c r="J15" s="1432">
        <v>62.347421689999997</v>
      </c>
      <c r="K15" s="1433">
        <v>0</v>
      </c>
    </row>
    <row r="16" spans="1:1023">
      <c r="A16" s="11">
        <v>13</v>
      </c>
      <c r="B16" s="13" t="s">
        <v>32</v>
      </c>
      <c r="C16" s="1317">
        <v>0.31008619999999998</v>
      </c>
      <c r="D16" s="1318">
        <v>2.7699600000000001E-3</v>
      </c>
      <c r="E16" s="1319">
        <v>0.33426914000000002</v>
      </c>
      <c r="F16" s="1320">
        <v>0</v>
      </c>
      <c r="G16" s="1321">
        <v>0</v>
      </c>
      <c r="H16" s="1322">
        <v>0</v>
      </c>
      <c r="I16" s="1323">
        <v>1.009386E-2</v>
      </c>
      <c r="J16" s="1324">
        <v>0.65721916000000002</v>
      </c>
      <c r="K16" s="1325">
        <v>0</v>
      </c>
    </row>
    <row r="17" spans="1:11">
      <c r="A17" s="11">
        <v>14</v>
      </c>
      <c r="B17" s="13" t="s">
        <v>33</v>
      </c>
      <c r="C17" s="1299">
        <v>4.2811000000000004E-3</v>
      </c>
      <c r="D17" s="1300">
        <v>3.8081999999999998E-4</v>
      </c>
      <c r="E17" s="1301">
        <v>7.8331449999999997E-2</v>
      </c>
      <c r="F17" s="1302">
        <v>0</v>
      </c>
      <c r="G17" s="1303">
        <v>0</v>
      </c>
      <c r="H17" s="1304">
        <v>0</v>
      </c>
      <c r="I17" s="1305">
        <v>4.7558599999999998E-3</v>
      </c>
      <c r="J17" s="1306">
        <v>8.7749229999999998E-2</v>
      </c>
      <c r="K17" s="1307">
        <v>0</v>
      </c>
    </row>
    <row r="18" spans="1:11">
      <c r="A18" s="11">
        <v>15</v>
      </c>
      <c r="B18" s="13" t="s">
        <v>34</v>
      </c>
      <c r="C18" s="1452">
        <v>0.55302432000000001</v>
      </c>
      <c r="D18" s="1453">
        <v>2.5429980000000001E-2</v>
      </c>
      <c r="E18" s="1454">
        <v>1.6604553900000001</v>
      </c>
      <c r="F18" s="1455">
        <v>0</v>
      </c>
      <c r="G18" s="1456">
        <v>0</v>
      </c>
      <c r="H18" s="1457">
        <v>0</v>
      </c>
      <c r="I18" s="1458">
        <v>6.4069810000000005E-2</v>
      </c>
      <c r="J18" s="1459">
        <v>2.3029795000000002</v>
      </c>
      <c r="K18" s="1460">
        <v>0</v>
      </c>
    </row>
    <row r="19" spans="1:11">
      <c r="A19" s="11">
        <v>16</v>
      </c>
      <c r="B19" s="13" t="s">
        <v>35</v>
      </c>
      <c r="C19" s="1272">
        <v>7.4422840199999998</v>
      </c>
      <c r="D19" s="1273">
        <v>0.48415122999999999</v>
      </c>
      <c r="E19" s="1274">
        <v>9.8022271300000003</v>
      </c>
      <c r="F19" s="1275">
        <v>0</v>
      </c>
      <c r="G19" s="1276">
        <v>0</v>
      </c>
      <c r="H19" s="1277">
        <v>0</v>
      </c>
      <c r="I19" s="1278">
        <v>0.39855191000000001</v>
      </c>
      <c r="J19" s="1279">
        <v>18.127214290000001</v>
      </c>
      <c r="K19" s="1280">
        <v>0</v>
      </c>
    </row>
    <row r="20" spans="1:11">
      <c r="A20" s="11">
        <v>17</v>
      </c>
      <c r="B20" s="13" t="s">
        <v>36</v>
      </c>
      <c r="C20" s="1353">
        <v>0.84237512999999997</v>
      </c>
      <c r="D20" s="1354">
        <v>3.9487609999999999E-2</v>
      </c>
      <c r="E20" s="1355">
        <v>1.27209113</v>
      </c>
      <c r="F20" s="1356">
        <v>0</v>
      </c>
      <c r="G20" s="1357">
        <v>0</v>
      </c>
      <c r="H20" s="1358">
        <v>0</v>
      </c>
      <c r="I20" s="1359">
        <v>6.2358490000000003E-2</v>
      </c>
      <c r="J20" s="1360">
        <v>2.2163123599999999</v>
      </c>
      <c r="K20" s="1361">
        <v>0</v>
      </c>
    </row>
    <row r="21" spans="1:11">
      <c r="A21" s="11">
        <v>18</v>
      </c>
      <c r="B21" s="12" t="s">
        <v>37</v>
      </c>
      <c r="C21" s="1326">
        <v>0</v>
      </c>
      <c r="D21" s="1327">
        <v>0</v>
      </c>
      <c r="E21" s="1328">
        <v>5.0584999999999996E-4</v>
      </c>
      <c r="F21" s="1329">
        <v>0</v>
      </c>
      <c r="G21" s="1330">
        <v>0</v>
      </c>
      <c r="H21" s="1331">
        <v>0</v>
      </c>
      <c r="I21" s="1332">
        <v>0</v>
      </c>
      <c r="J21" s="1333">
        <v>5.0584999999999996E-4</v>
      </c>
      <c r="K21" s="1334">
        <v>0</v>
      </c>
    </row>
    <row r="22" spans="1:11">
      <c r="A22" s="11">
        <v>19</v>
      </c>
      <c r="B22" s="13" t="s">
        <v>38</v>
      </c>
      <c r="C22" s="1227">
        <v>0.53609746000000003</v>
      </c>
      <c r="D22" s="1228">
        <v>3.3012489999999999E-2</v>
      </c>
      <c r="E22" s="1229">
        <v>4.3501712299999999</v>
      </c>
      <c r="F22" s="1230">
        <v>0</v>
      </c>
      <c r="G22" s="1231">
        <v>0</v>
      </c>
      <c r="H22" s="1232">
        <v>0</v>
      </c>
      <c r="I22" s="1233">
        <v>7.6641479999999998E-2</v>
      </c>
      <c r="J22" s="1234">
        <v>4.9959226599999997</v>
      </c>
      <c r="K22" s="1235">
        <v>0</v>
      </c>
    </row>
    <row r="23" spans="1:11">
      <c r="A23" s="11">
        <v>20</v>
      </c>
      <c r="B23" s="13" t="s">
        <v>39</v>
      </c>
      <c r="C23" s="1524">
        <v>57.820426779999998</v>
      </c>
      <c r="D23" s="1525">
        <v>3.0777053300000001</v>
      </c>
      <c r="E23" s="1526">
        <v>48.373019149999998</v>
      </c>
      <c r="F23" s="1527">
        <v>0</v>
      </c>
      <c r="G23" s="1528">
        <v>0</v>
      </c>
      <c r="H23" s="1529">
        <v>0</v>
      </c>
      <c r="I23" s="1530">
        <v>10.125571799999999</v>
      </c>
      <c r="J23" s="1531">
        <v>119.39672306</v>
      </c>
      <c r="K23" s="1532">
        <v>0</v>
      </c>
    </row>
    <row r="24" spans="1:11">
      <c r="A24" s="11">
        <v>21</v>
      </c>
      <c r="B24" s="12" t="s">
        <v>40</v>
      </c>
      <c r="C24" s="1290">
        <v>1.167441E-2</v>
      </c>
      <c r="D24" s="1291">
        <v>9.0999999999999997E-7</v>
      </c>
      <c r="E24" s="1292">
        <v>3.2165150000000003E-2</v>
      </c>
      <c r="F24" s="1293">
        <v>0</v>
      </c>
      <c r="G24" s="1294">
        <v>0</v>
      </c>
      <c r="H24" s="1295">
        <v>0</v>
      </c>
      <c r="I24" s="1296">
        <v>0</v>
      </c>
      <c r="J24" s="1297">
        <v>4.3840469999999999E-2</v>
      </c>
      <c r="K24" s="1298">
        <v>0</v>
      </c>
    </row>
    <row r="25" spans="1:11">
      <c r="A25" s="11">
        <v>22</v>
      </c>
      <c r="B25" s="13" t="s">
        <v>41</v>
      </c>
      <c r="C25" s="1461">
        <v>7.8718E-3</v>
      </c>
      <c r="D25" s="1462">
        <v>0</v>
      </c>
      <c r="E25" s="1463">
        <v>2.0307059999999998E-2</v>
      </c>
      <c r="F25" s="1464">
        <v>0</v>
      </c>
      <c r="G25" s="1465">
        <v>0</v>
      </c>
      <c r="H25" s="1466">
        <v>0</v>
      </c>
      <c r="I25" s="1467">
        <v>1.9179999999999999E-5</v>
      </c>
      <c r="J25" s="1468">
        <v>2.8198029999999999E-2</v>
      </c>
      <c r="K25" s="1469">
        <v>0</v>
      </c>
    </row>
    <row r="26" spans="1:11">
      <c r="A26" s="11">
        <v>23</v>
      </c>
      <c r="B26" s="12" t="s">
        <v>42</v>
      </c>
      <c r="C26" s="1515">
        <v>2.1495999999999999E-4</v>
      </c>
      <c r="D26" s="1516">
        <v>0</v>
      </c>
      <c r="E26" s="1517">
        <v>4.1735499999999998E-3</v>
      </c>
      <c r="F26" s="1518">
        <v>0</v>
      </c>
      <c r="G26" s="1519">
        <v>0</v>
      </c>
      <c r="H26" s="1520">
        <v>0</v>
      </c>
      <c r="I26" s="1521">
        <v>0</v>
      </c>
      <c r="J26" s="1522">
        <v>4.38851E-3</v>
      </c>
      <c r="K26" s="1523">
        <v>0</v>
      </c>
    </row>
    <row r="27" spans="1:11">
      <c r="A27" s="11">
        <v>24</v>
      </c>
      <c r="B27" s="12" t="s">
        <v>43</v>
      </c>
      <c r="C27" s="1236">
        <v>2.47007E-3</v>
      </c>
      <c r="D27" s="1237">
        <v>0</v>
      </c>
      <c r="E27" s="1238">
        <v>9.4908200000000005E-3</v>
      </c>
      <c r="F27" s="1239">
        <v>0</v>
      </c>
      <c r="G27" s="1240">
        <v>0</v>
      </c>
      <c r="H27" s="1241">
        <v>0</v>
      </c>
      <c r="I27" s="1242">
        <v>4.2189000000000001E-4</v>
      </c>
      <c r="J27" s="1243">
        <v>1.2382789999999999E-2</v>
      </c>
      <c r="K27" s="1244">
        <v>0</v>
      </c>
    </row>
    <row r="28" spans="1:11">
      <c r="A28" s="11">
        <v>25</v>
      </c>
      <c r="B28" s="13" t="s">
        <v>44</v>
      </c>
      <c r="C28" s="1488">
        <v>5.7242443500000002</v>
      </c>
      <c r="D28" s="1489">
        <v>0.35133405000000001</v>
      </c>
      <c r="E28" s="1490">
        <v>15.493032899999999</v>
      </c>
      <c r="F28" s="1491">
        <v>0</v>
      </c>
      <c r="G28" s="1492">
        <v>0</v>
      </c>
      <c r="H28" s="1493">
        <v>0</v>
      </c>
      <c r="I28" s="1494">
        <v>0.19383793999999999</v>
      </c>
      <c r="J28" s="1495">
        <v>21.762449230000001</v>
      </c>
      <c r="K28" s="1496">
        <v>0</v>
      </c>
    </row>
    <row r="29" spans="1:11">
      <c r="A29" s="11">
        <v>26</v>
      </c>
      <c r="B29" s="13" t="s">
        <v>45</v>
      </c>
      <c r="C29" s="1479">
        <v>0.16935465</v>
      </c>
      <c r="D29" s="1480">
        <v>9.0928299999999997E-3</v>
      </c>
      <c r="E29" s="1481">
        <v>0.96988041000000003</v>
      </c>
      <c r="F29" s="1482">
        <v>0</v>
      </c>
      <c r="G29" s="1483">
        <v>0</v>
      </c>
      <c r="H29" s="1484">
        <v>0</v>
      </c>
      <c r="I29" s="1485">
        <v>4.9416170000000002E-2</v>
      </c>
      <c r="J29" s="1486">
        <v>1.1977440500000001</v>
      </c>
      <c r="K29" s="1487">
        <v>0</v>
      </c>
    </row>
    <row r="30" spans="1:11">
      <c r="A30" s="11">
        <v>27</v>
      </c>
      <c r="B30" s="13" t="s">
        <v>46</v>
      </c>
      <c r="C30" s="1443">
        <v>0.93845118999999999</v>
      </c>
      <c r="D30" s="1444">
        <v>2.3488459999999999E-2</v>
      </c>
      <c r="E30" s="1445">
        <v>3.9734821199999999</v>
      </c>
      <c r="F30" s="1446">
        <v>0</v>
      </c>
      <c r="G30" s="1447">
        <v>0</v>
      </c>
      <c r="H30" s="1448">
        <v>0</v>
      </c>
      <c r="I30" s="1449">
        <v>2.4409819999999999E-2</v>
      </c>
      <c r="J30" s="1450">
        <v>4.9598315800000004</v>
      </c>
      <c r="K30" s="1451">
        <v>0</v>
      </c>
    </row>
    <row r="31" spans="1:11">
      <c r="A31" s="11">
        <v>28</v>
      </c>
      <c r="B31" s="13" t="s">
        <v>47</v>
      </c>
      <c r="C31" s="1344">
        <v>6.7119999999999994E-5</v>
      </c>
      <c r="D31" s="1345">
        <v>0</v>
      </c>
      <c r="E31" s="1346">
        <v>5.4319230000000003E-2</v>
      </c>
      <c r="F31" s="1347">
        <v>0</v>
      </c>
      <c r="G31" s="1348">
        <v>0</v>
      </c>
      <c r="H31" s="1349">
        <v>0</v>
      </c>
      <c r="I31" s="1350">
        <v>4.8187000000000002E-4</v>
      </c>
      <c r="J31" s="1351">
        <v>5.4868220000000002E-2</v>
      </c>
      <c r="K31" s="1352">
        <v>0</v>
      </c>
    </row>
    <row r="32" spans="1:11">
      <c r="A32" s="11">
        <v>29</v>
      </c>
      <c r="B32" s="13" t="s">
        <v>48</v>
      </c>
      <c r="C32" s="1263">
        <v>1.2498962600000001</v>
      </c>
      <c r="D32" s="1264">
        <v>9.1491470000000005E-2</v>
      </c>
      <c r="E32" s="1265">
        <v>2.4831641900000001</v>
      </c>
      <c r="F32" s="1266">
        <v>0</v>
      </c>
      <c r="G32" s="1267">
        <v>0</v>
      </c>
      <c r="H32" s="1268">
        <v>0</v>
      </c>
      <c r="I32" s="1269">
        <v>3.1847050000000002E-2</v>
      </c>
      <c r="J32" s="1270">
        <v>3.8563989699999999</v>
      </c>
      <c r="K32" s="1271">
        <v>0</v>
      </c>
    </row>
    <row r="33" spans="1:14">
      <c r="A33" s="11">
        <v>30</v>
      </c>
      <c r="B33" s="13" t="s">
        <v>49</v>
      </c>
      <c r="C33" s="1362">
        <v>0.28521405</v>
      </c>
      <c r="D33" s="1363">
        <v>5.9403320000000003E-2</v>
      </c>
      <c r="E33" s="1364">
        <v>4.3484950800000002</v>
      </c>
      <c r="F33" s="1365">
        <v>0</v>
      </c>
      <c r="G33" s="1366">
        <v>0</v>
      </c>
      <c r="H33" s="1367">
        <v>0</v>
      </c>
      <c r="I33" s="1368">
        <v>6.1823950000000003E-2</v>
      </c>
      <c r="J33" s="1369">
        <v>4.7549363900000001</v>
      </c>
      <c r="K33" s="1370">
        <v>0</v>
      </c>
    </row>
    <row r="34" spans="1:14">
      <c r="A34" s="11">
        <v>31</v>
      </c>
      <c r="B34" s="12" t="s">
        <v>50</v>
      </c>
      <c r="C34" s="1470">
        <v>6.1389999999999993E-5</v>
      </c>
      <c r="D34" s="1471">
        <v>0</v>
      </c>
      <c r="E34" s="1472">
        <v>1.249869E-2</v>
      </c>
      <c r="F34" s="1473">
        <v>0</v>
      </c>
      <c r="G34" s="1474">
        <v>0</v>
      </c>
      <c r="H34" s="1475">
        <v>0</v>
      </c>
      <c r="I34" s="1476">
        <v>1.55332E-3</v>
      </c>
      <c r="J34" s="1477">
        <v>1.41134E-2</v>
      </c>
      <c r="K34" s="1478">
        <v>0</v>
      </c>
    </row>
    <row r="35" spans="1:14">
      <c r="A35" s="11">
        <v>32</v>
      </c>
      <c r="B35" s="13" t="s">
        <v>51</v>
      </c>
      <c r="C35" s="1398">
        <v>2.0545262800000001</v>
      </c>
      <c r="D35" s="1399">
        <v>0.11521297</v>
      </c>
      <c r="E35" s="1400">
        <v>10.78472492</v>
      </c>
      <c r="F35" s="1401">
        <v>0</v>
      </c>
      <c r="G35" s="1402">
        <v>0</v>
      </c>
      <c r="H35" s="1403">
        <v>0</v>
      </c>
      <c r="I35" s="1404">
        <v>5.8020170000000003E-2</v>
      </c>
      <c r="J35" s="1405">
        <v>13.01248434</v>
      </c>
      <c r="K35" s="1406">
        <v>0</v>
      </c>
    </row>
    <row r="36" spans="1:14">
      <c r="A36" s="11">
        <v>33</v>
      </c>
      <c r="B36" s="13" t="s">
        <v>52</v>
      </c>
      <c r="C36" s="1308">
        <v>2.0721949500000001</v>
      </c>
      <c r="D36" s="1309">
        <v>0.81272222999999999</v>
      </c>
      <c r="E36" s="1310">
        <v>5.4012026899999999</v>
      </c>
      <c r="F36" s="1311">
        <v>0</v>
      </c>
      <c r="G36" s="1312">
        <v>0</v>
      </c>
      <c r="H36" s="1313">
        <v>0</v>
      </c>
      <c r="I36" s="1314">
        <v>8.7667809999999999E-2</v>
      </c>
      <c r="J36" s="1315">
        <v>8.3737876799999995</v>
      </c>
      <c r="K36" s="1316">
        <v>0</v>
      </c>
    </row>
    <row r="37" spans="1:14">
      <c r="A37" s="11">
        <v>34</v>
      </c>
      <c r="B37" s="13" t="s">
        <v>53</v>
      </c>
      <c r="C37" s="1218">
        <v>4.0491099999999999E-3</v>
      </c>
      <c r="D37" s="1219">
        <v>0</v>
      </c>
      <c r="E37" s="1220">
        <v>3.5210369999999998E-2</v>
      </c>
      <c r="F37" s="1221">
        <v>0</v>
      </c>
      <c r="G37" s="1222">
        <v>0</v>
      </c>
      <c r="H37" s="1223">
        <v>0</v>
      </c>
      <c r="I37" s="1224">
        <v>2.4929999999999999E-4</v>
      </c>
      <c r="J37" s="1225">
        <v>3.950878E-2</v>
      </c>
      <c r="K37" s="1226">
        <v>0</v>
      </c>
    </row>
    <row r="38" spans="1:14">
      <c r="A38" s="11">
        <v>35</v>
      </c>
      <c r="B38" s="13" t="s">
        <v>54</v>
      </c>
      <c r="C38" s="1506">
        <v>1.53537353</v>
      </c>
      <c r="D38" s="1507">
        <v>0.17862950999999999</v>
      </c>
      <c r="E38" s="1508">
        <v>9.8800256500000003</v>
      </c>
      <c r="F38" s="1509">
        <v>0</v>
      </c>
      <c r="G38" s="1510">
        <v>0</v>
      </c>
      <c r="H38" s="1511">
        <v>0</v>
      </c>
      <c r="I38" s="1512">
        <v>0.26144647999999998</v>
      </c>
      <c r="J38" s="1513">
        <v>11.855475179999999</v>
      </c>
      <c r="K38" s="1514">
        <v>0</v>
      </c>
    </row>
    <row r="39" spans="1:14">
      <c r="A39" s="11">
        <v>36</v>
      </c>
      <c r="B39" s="13" t="s">
        <v>55</v>
      </c>
      <c r="C39" s="1407">
        <v>0.28202439000000001</v>
      </c>
      <c r="D39" s="1408">
        <v>9.9936899999999995E-3</v>
      </c>
      <c r="E39" s="1409">
        <v>0.81004047999999995</v>
      </c>
      <c r="F39" s="1410">
        <v>0</v>
      </c>
      <c r="G39" s="1411">
        <v>0</v>
      </c>
      <c r="H39" s="1412">
        <v>0</v>
      </c>
      <c r="I39" s="1413">
        <v>4.1056130000000003E-2</v>
      </c>
      <c r="J39" s="1414">
        <v>1.1431146999999999</v>
      </c>
      <c r="K39" s="1415">
        <v>0</v>
      </c>
    </row>
    <row r="40" spans="1:14">
      <c r="A40" s="11">
        <v>37</v>
      </c>
      <c r="B40" s="13" t="s">
        <v>56</v>
      </c>
      <c r="C40" s="1281">
        <v>2.52685154</v>
      </c>
      <c r="D40" s="1282">
        <v>0.70985701999999995</v>
      </c>
      <c r="E40" s="1283">
        <v>26.919396519999999</v>
      </c>
      <c r="F40" s="1284">
        <v>0</v>
      </c>
      <c r="G40" s="1285">
        <v>0</v>
      </c>
      <c r="H40" s="1286">
        <v>0</v>
      </c>
      <c r="I40" s="1287">
        <v>9.9529370000000006E-2</v>
      </c>
      <c r="J40" s="1288">
        <v>30.255634449999999</v>
      </c>
      <c r="K40" s="1289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560" t="s">
        <v>18</v>
      </c>
      <c r="B42" s="1561" t="s">
        <v>18</v>
      </c>
      <c r="C42" s="1542">
        <v>137.48432686000001</v>
      </c>
      <c r="D42" s="1543">
        <v>12.2513693</v>
      </c>
      <c r="E42" s="1544">
        <v>180.42267849000001</v>
      </c>
      <c r="F42" s="1545">
        <v>0</v>
      </c>
      <c r="G42" s="1546">
        <v>0</v>
      </c>
      <c r="H42" s="1547">
        <v>0</v>
      </c>
      <c r="I42" s="1548">
        <v>11.92973682</v>
      </c>
      <c r="J42" s="1549">
        <v>342.08811147</v>
      </c>
      <c r="K42" s="1550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rkaushik</cp:lastModifiedBy>
  <dcterms:created xsi:type="dcterms:W3CDTF">2021-05-25T08:05:00Z</dcterms:created>
  <dcterms:modified xsi:type="dcterms:W3CDTF">2023-06-08T12:16:45Z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