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E97D0CE3-36E0-4C3D-9B1C-2634D6AE58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1" i="1" l="1"/>
  <c r="BJ80" i="1"/>
  <c r="BF80" i="1"/>
  <c r="BB80" i="1"/>
  <c r="AX80" i="1"/>
  <c r="AL80" i="1"/>
  <c r="Z80" i="1"/>
  <c r="V80" i="1"/>
  <c r="N80" i="1"/>
  <c r="J80" i="1"/>
  <c r="F80" i="1"/>
  <c r="BK79" i="1"/>
  <c r="BK80" i="1" s="1"/>
  <c r="BJ79" i="1"/>
  <c r="BI79" i="1"/>
  <c r="BI80" i="1" s="1"/>
  <c r="BH79" i="1"/>
  <c r="BH80" i="1" s="1"/>
  <c r="BG79" i="1"/>
  <c r="BG80" i="1" s="1"/>
  <c r="BF79" i="1"/>
  <c r="BE79" i="1"/>
  <c r="BE80" i="1" s="1"/>
  <c r="BD79" i="1"/>
  <c r="BD80" i="1" s="1"/>
  <c r="BC79" i="1"/>
  <c r="BC80" i="1" s="1"/>
  <c r="BB79" i="1"/>
  <c r="BA79" i="1"/>
  <c r="BA80" i="1" s="1"/>
  <c r="AZ79" i="1"/>
  <c r="AZ80" i="1" s="1"/>
  <c r="AY79" i="1"/>
  <c r="AY80" i="1" s="1"/>
  <c r="AX79" i="1"/>
  <c r="AW79" i="1"/>
  <c r="AW80" i="1" s="1"/>
  <c r="AV79" i="1"/>
  <c r="AV80" i="1" s="1"/>
  <c r="AU79" i="1"/>
  <c r="AU80" i="1" s="1"/>
  <c r="AT79" i="1"/>
  <c r="AT80" i="1" s="1"/>
  <c r="AS79" i="1"/>
  <c r="AS80" i="1" s="1"/>
  <c r="AR79" i="1"/>
  <c r="AR80" i="1" s="1"/>
  <c r="AQ79" i="1"/>
  <c r="AQ80" i="1" s="1"/>
  <c r="AP79" i="1"/>
  <c r="AP80" i="1" s="1"/>
  <c r="AO79" i="1"/>
  <c r="AO80" i="1" s="1"/>
  <c r="AN79" i="1"/>
  <c r="AN80" i="1" s="1"/>
  <c r="AM79" i="1"/>
  <c r="AM80" i="1" s="1"/>
  <c r="AL79" i="1"/>
  <c r="AK79" i="1"/>
  <c r="AK80" i="1" s="1"/>
  <c r="AJ79" i="1"/>
  <c r="AJ80" i="1" s="1"/>
  <c r="AI79" i="1"/>
  <c r="AI80" i="1" s="1"/>
  <c r="AH79" i="1"/>
  <c r="AH80" i="1" s="1"/>
  <c r="AG79" i="1"/>
  <c r="AG80" i="1" s="1"/>
  <c r="AF79" i="1"/>
  <c r="AF80" i="1" s="1"/>
  <c r="AE79" i="1"/>
  <c r="AE80" i="1" s="1"/>
  <c r="AD79" i="1"/>
  <c r="AD80" i="1" s="1"/>
  <c r="AC79" i="1"/>
  <c r="AC80" i="1" s="1"/>
  <c r="AB79" i="1"/>
  <c r="AB80" i="1" s="1"/>
  <c r="AA79" i="1"/>
  <c r="AA80" i="1" s="1"/>
  <c r="Z79" i="1"/>
  <c r="Y79" i="1"/>
  <c r="Y80" i="1" s="1"/>
  <c r="X79" i="1"/>
  <c r="X80" i="1" s="1"/>
  <c r="W79" i="1"/>
  <c r="W80" i="1" s="1"/>
  <c r="V79" i="1"/>
  <c r="U79" i="1"/>
  <c r="U80" i="1" s="1"/>
  <c r="T79" i="1"/>
  <c r="T80" i="1" s="1"/>
  <c r="S79" i="1"/>
  <c r="S80" i="1" s="1"/>
  <c r="R79" i="1"/>
  <c r="R80" i="1" s="1"/>
  <c r="Q79" i="1"/>
  <c r="Q80" i="1" s="1"/>
  <c r="P79" i="1"/>
  <c r="P80" i="1" s="1"/>
  <c r="O79" i="1"/>
  <c r="O80" i="1" s="1"/>
  <c r="N79" i="1"/>
  <c r="M79" i="1"/>
  <c r="M80" i="1" s="1"/>
  <c r="L79" i="1"/>
  <c r="L80" i="1" s="1"/>
  <c r="K79" i="1"/>
  <c r="K80" i="1" s="1"/>
  <c r="J79" i="1"/>
  <c r="I79" i="1"/>
  <c r="I80" i="1" s="1"/>
  <c r="H79" i="1"/>
  <c r="H80" i="1" s="1"/>
  <c r="G79" i="1"/>
  <c r="G80" i="1" s="1"/>
  <c r="F79" i="1"/>
  <c r="E79" i="1"/>
  <c r="E80" i="1" s="1"/>
  <c r="D79" i="1"/>
  <c r="D80" i="1" s="1"/>
  <c r="C79" i="1"/>
  <c r="C80" i="1" s="1"/>
  <c r="BK78" i="1"/>
  <c r="BA72" i="1"/>
  <c r="AP72" i="1"/>
  <c r="AK72" i="1"/>
  <c r="AC72" i="1"/>
  <c r="Z72" i="1"/>
  <c r="U72" i="1"/>
  <c r="E72" i="1"/>
  <c r="BJ71" i="1"/>
  <c r="BJ72" i="1" s="1"/>
  <c r="BI71" i="1"/>
  <c r="BI72" i="1" s="1"/>
  <c r="BH71" i="1"/>
  <c r="BH72" i="1" s="1"/>
  <c r="BG71" i="1"/>
  <c r="BG72" i="1" s="1"/>
  <c r="BF71" i="1"/>
  <c r="BF72" i="1" s="1"/>
  <c r="BE71" i="1"/>
  <c r="BE72" i="1" s="1"/>
  <c r="BD71" i="1"/>
  <c r="BD72" i="1" s="1"/>
  <c r="BC71" i="1"/>
  <c r="BC72" i="1" s="1"/>
  <c r="BB71" i="1"/>
  <c r="BB72" i="1" s="1"/>
  <c r="BA71" i="1"/>
  <c r="AZ71" i="1"/>
  <c r="AZ72" i="1" s="1"/>
  <c r="AY71" i="1"/>
  <c r="AY72" i="1" s="1"/>
  <c r="AX71" i="1"/>
  <c r="AX72" i="1" s="1"/>
  <c r="AW71" i="1"/>
  <c r="AW72" i="1" s="1"/>
  <c r="AV71" i="1"/>
  <c r="AV72" i="1" s="1"/>
  <c r="AU71" i="1"/>
  <c r="AU72" i="1" s="1"/>
  <c r="AT71" i="1"/>
  <c r="AT72" i="1" s="1"/>
  <c r="AS71" i="1"/>
  <c r="AS72" i="1" s="1"/>
  <c r="AR71" i="1"/>
  <c r="AR72" i="1" s="1"/>
  <c r="AQ71" i="1"/>
  <c r="AQ72" i="1" s="1"/>
  <c r="AP71" i="1"/>
  <c r="AO71" i="1"/>
  <c r="AO72" i="1" s="1"/>
  <c r="AN71" i="1"/>
  <c r="AN72" i="1" s="1"/>
  <c r="AM71" i="1"/>
  <c r="AM72" i="1" s="1"/>
  <c r="AL71" i="1"/>
  <c r="AL72" i="1" s="1"/>
  <c r="AK71" i="1"/>
  <c r="AJ71" i="1"/>
  <c r="AJ72" i="1" s="1"/>
  <c r="AI71" i="1"/>
  <c r="AI72" i="1" s="1"/>
  <c r="AH71" i="1"/>
  <c r="AH72" i="1" s="1"/>
  <c r="AG71" i="1"/>
  <c r="AG72" i="1" s="1"/>
  <c r="AF71" i="1"/>
  <c r="AF72" i="1" s="1"/>
  <c r="AE71" i="1"/>
  <c r="AE72" i="1" s="1"/>
  <c r="AD71" i="1"/>
  <c r="AD72" i="1" s="1"/>
  <c r="AC71" i="1"/>
  <c r="AB71" i="1"/>
  <c r="AB72" i="1" s="1"/>
  <c r="AA71" i="1"/>
  <c r="AA72" i="1" s="1"/>
  <c r="Z71" i="1"/>
  <c r="Y71" i="1"/>
  <c r="Y72" i="1" s="1"/>
  <c r="X71" i="1"/>
  <c r="X72" i="1" s="1"/>
  <c r="W71" i="1"/>
  <c r="W72" i="1" s="1"/>
  <c r="V71" i="1"/>
  <c r="V72" i="1" s="1"/>
  <c r="U71" i="1"/>
  <c r="T71" i="1"/>
  <c r="T72" i="1" s="1"/>
  <c r="S71" i="1"/>
  <c r="S72" i="1" s="1"/>
  <c r="R71" i="1"/>
  <c r="R72" i="1" s="1"/>
  <c r="Q71" i="1"/>
  <c r="Q72" i="1" s="1"/>
  <c r="P71" i="1"/>
  <c r="P72" i="1" s="1"/>
  <c r="O71" i="1"/>
  <c r="O72" i="1" s="1"/>
  <c r="N71" i="1"/>
  <c r="N72" i="1" s="1"/>
  <c r="M71" i="1"/>
  <c r="M72" i="1" s="1"/>
  <c r="L71" i="1"/>
  <c r="L72" i="1" s="1"/>
  <c r="K71" i="1"/>
  <c r="K72" i="1" s="1"/>
  <c r="J71" i="1"/>
  <c r="J72" i="1" s="1"/>
  <c r="I71" i="1"/>
  <c r="I72" i="1" s="1"/>
  <c r="H71" i="1"/>
  <c r="H72" i="1" s="1"/>
  <c r="G71" i="1"/>
  <c r="G72" i="1" s="1"/>
  <c r="F71" i="1"/>
  <c r="F72" i="1" s="1"/>
  <c r="E71" i="1"/>
  <c r="D71" i="1"/>
  <c r="D72" i="1" s="1"/>
  <c r="C71" i="1"/>
  <c r="C72" i="1" s="1"/>
  <c r="BK70" i="1"/>
  <c r="BK71" i="1" s="1"/>
  <c r="BK72" i="1" s="1"/>
  <c r="BI66" i="1"/>
  <c r="AK66" i="1"/>
  <c r="U66" i="1"/>
  <c r="BJ65" i="1"/>
  <c r="BI65" i="1"/>
  <c r="BH65" i="1"/>
  <c r="BG65" i="1"/>
  <c r="BF65" i="1"/>
  <c r="BE65" i="1"/>
  <c r="BD65" i="1"/>
  <c r="BC65" i="1"/>
  <c r="BB65" i="1"/>
  <c r="BA65" i="1"/>
  <c r="BA66" i="1" s="1"/>
  <c r="AZ65" i="1"/>
  <c r="AY65" i="1"/>
  <c r="AX65" i="1"/>
  <c r="AW65" i="1"/>
  <c r="AV65" i="1"/>
  <c r="AU65" i="1"/>
  <c r="AT65" i="1"/>
  <c r="AS65" i="1"/>
  <c r="AR65" i="1"/>
  <c r="AQ65" i="1"/>
  <c r="AP65" i="1"/>
  <c r="AP66" i="1" s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C66" i="1" s="1"/>
  <c r="AB65" i="1"/>
  <c r="AA65" i="1"/>
  <c r="Z65" i="1"/>
  <c r="Y65" i="1"/>
  <c r="X65" i="1"/>
  <c r="W65" i="1"/>
  <c r="V65" i="1"/>
  <c r="U65" i="1"/>
  <c r="T65" i="1"/>
  <c r="S65" i="1"/>
  <c r="R65" i="1"/>
  <c r="R66" i="1" s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K64" i="1"/>
  <c r="BK63" i="1"/>
  <c r="BJ60" i="1"/>
  <c r="BJ66" i="1" s="1"/>
  <c r="BI60" i="1"/>
  <c r="BH60" i="1"/>
  <c r="BH66" i="1" s="1"/>
  <c r="BG60" i="1"/>
  <c r="BG66" i="1" s="1"/>
  <c r="BF60" i="1"/>
  <c r="BE60" i="1"/>
  <c r="BE66" i="1" s="1"/>
  <c r="BD60" i="1"/>
  <c r="BD66" i="1" s="1"/>
  <c r="BC60" i="1"/>
  <c r="BC66" i="1" s="1"/>
  <c r="BB60" i="1"/>
  <c r="BA60" i="1"/>
  <c r="AZ60" i="1"/>
  <c r="AZ66" i="1" s="1"/>
  <c r="AY60" i="1"/>
  <c r="AY66" i="1" s="1"/>
  <c r="AX60" i="1"/>
  <c r="AW60" i="1"/>
  <c r="AW66" i="1" s="1"/>
  <c r="AV60" i="1"/>
  <c r="AV66" i="1" s="1"/>
  <c r="AU60" i="1"/>
  <c r="AU66" i="1" s="1"/>
  <c r="AT60" i="1"/>
  <c r="AT66" i="1" s="1"/>
  <c r="AS60" i="1"/>
  <c r="AS66" i="1" s="1"/>
  <c r="AR60" i="1"/>
  <c r="AR66" i="1" s="1"/>
  <c r="AQ60" i="1"/>
  <c r="AQ66" i="1" s="1"/>
  <c r="AP60" i="1"/>
  <c r="AO60" i="1"/>
  <c r="AN60" i="1"/>
  <c r="AN66" i="1" s="1"/>
  <c r="AM60" i="1"/>
  <c r="AM66" i="1" s="1"/>
  <c r="AL60" i="1"/>
  <c r="AL66" i="1" s="1"/>
  <c r="AK60" i="1"/>
  <c r="AJ60" i="1"/>
  <c r="AJ66" i="1" s="1"/>
  <c r="AI60" i="1"/>
  <c r="AI66" i="1" s="1"/>
  <c r="AH60" i="1"/>
  <c r="AG60" i="1"/>
  <c r="AG66" i="1" s="1"/>
  <c r="AF60" i="1"/>
  <c r="AF66" i="1" s="1"/>
  <c r="AE60" i="1"/>
  <c r="AE66" i="1" s="1"/>
  <c r="AD60" i="1"/>
  <c r="AC60" i="1"/>
  <c r="AB60" i="1"/>
  <c r="AB66" i="1" s="1"/>
  <c r="AA60" i="1"/>
  <c r="AA66" i="1" s="1"/>
  <c r="Z60" i="1"/>
  <c r="Y60" i="1"/>
  <c r="Y66" i="1" s="1"/>
  <c r="X60" i="1"/>
  <c r="X66" i="1" s="1"/>
  <c r="W60" i="1"/>
  <c r="W66" i="1" s="1"/>
  <c r="V60" i="1"/>
  <c r="V66" i="1" s="1"/>
  <c r="U60" i="1"/>
  <c r="T60" i="1"/>
  <c r="T66" i="1" s="1"/>
  <c r="S60" i="1"/>
  <c r="S66" i="1" s="1"/>
  <c r="R60" i="1"/>
  <c r="Q60" i="1"/>
  <c r="P60" i="1"/>
  <c r="P66" i="1" s="1"/>
  <c r="O60" i="1"/>
  <c r="O66" i="1" s="1"/>
  <c r="N60" i="1"/>
  <c r="N66" i="1" s="1"/>
  <c r="M60" i="1"/>
  <c r="M66" i="1" s="1"/>
  <c r="L60" i="1"/>
  <c r="L66" i="1" s="1"/>
  <c r="K60" i="1"/>
  <c r="K66" i="1" s="1"/>
  <c r="J60" i="1"/>
  <c r="I60" i="1"/>
  <c r="I66" i="1" s="1"/>
  <c r="H60" i="1"/>
  <c r="H66" i="1" s="1"/>
  <c r="G60" i="1"/>
  <c r="G66" i="1" s="1"/>
  <c r="F60" i="1"/>
  <c r="E60" i="1"/>
  <c r="E66" i="1" s="1"/>
  <c r="D60" i="1"/>
  <c r="D66" i="1" s="1"/>
  <c r="C60" i="1"/>
  <c r="C66" i="1" s="1"/>
  <c r="BK59" i="1"/>
  <c r="BF55" i="1"/>
  <c r="BC55" i="1"/>
  <c r="BB55" i="1"/>
  <c r="BA55" i="1"/>
  <c r="AH55" i="1"/>
  <c r="AE55" i="1"/>
  <c r="AD55" i="1"/>
  <c r="AC55" i="1"/>
  <c r="J55" i="1"/>
  <c r="G55" i="1"/>
  <c r="F55" i="1"/>
  <c r="BJ54" i="1"/>
  <c r="BJ55" i="1" s="1"/>
  <c r="BI54" i="1"/>
  <c r="BI55" i="1" s="1"/>
  <c r="BH54" i="1"/>
  <c r="BH55" i="1" s="1"/>
  <c r="BG54" i="1"/>
  <c r="BG55" i="1" s="1"/>
  <c r="BF54" i="1"/>
  <c r="BE54" i="1"/>
  <c r="BE55" i="1" s="1"/>
  <c r="BD54" i="1"/>
  <c r="BD55" i="1" s="1"/>
  <c r="BC54" i="1"/>
  <c r="BB54" i="1"/>
  <c r="BA54" i="1"/>
  <c r="AZ54" i="1"/>
  <c r="AZ55" i="1" s="1"/>
  <c r="AY54" i="1"/>
  <c r="AY55" i="1" s="1"/>
  <c r="AX54" i="1"/>
  <c r="AX55" i="1" s="1"/>
  <c r="AW54" i="1"/>
  <c r="AW55" i="1" s="1"/>
  <c r="AV54" i="1"/>
  <c r="AV55" i="1" s="1"/>
  <c r="AU54" i="1"/>
  <c r="AU55" i="1" s="1"/>
  <c r="AT54" i="1"/>
  <c r="AT55" i="1" s="1"/>
  <c r="AS54" i="1"/>
  <c r="AS55" i="1" s="1"/>
  <c r="AR54" i="1"/>
  <c r="AR55" i="1" s="1"/>
  <c r="AQ54" i="1"/>
  <c r="AQ55" i="1" s="1"/>
  <c r="AP54" i="1"/>
  <c r="AP55" i="1" s="1"/>
  <c r="AO54" i="1"/>
  <c r="AO55" i="1" s="1"/>
  <c r="AN54" i="1"/>
  <c r="AN55" i="1" s="1"/>
  <c r="AM54" i="1"/>
  <c r="AM55" i="1" s="1"/>
  <c r="AL54" i="1"/>
  <c r="AL55" i="1" s="1"/>
  <c r="AK54" i="1"/>
  <c r="AK55" i="1" s="1"/>
  <c r="AJ54" i="1"/>
  <c r="AJ55" i="1" s="1"/>
  <c r="AI54" i="1"/>
  <c r="AI55" i="1" s="1"/>
  <c r="AH54" i="1"/>
  <c r="AG54" i="1"/>
  <c r="AG55" i="1" s="1"/>
  <c r="AF54" i="1"/>
  <c r="AF55" i="1" s="1"/>
  <c r="AE54" i="1"/>
  <c r="AD54" i="1"/>
  <c r="AC54" i="1"/>
  <c r="AB54" i="1"/>
  <c r="AB55" i="1" s="1"/>
  <c r="AA54" i="1"/>
  <c r="AA55" i="1" s="1"/>
  <c r="Z54" i="1"/>
  <c r="Z55" i="1" s="1"/>
  <c r="Y54" i="1"/>
  <c r="Y55" i="1" s="1"/>
  <c r="X54" i="1"/>
  <c r="X55" i="1" s="1"/>
  <c r="W54" i="1"/>
  <c r="W55" i="1" s="1"/>
  <c r="V54" i="1"/>
  <c r="V55" i="1" s="1"/>
  <c r="U54" i="1"/>
  <c r="U55" i="1" s="1"/>
  <c r="T54" i="1"/>
  <c r="T55" i="1" s="1"/>
  <c r="S54" i="1"/>
  <c r="S55" i="1" s="1"/>
  <c r="R54" i="1"/>
  <c r="R55" i="1" s="1"/>
  <c r="Q54" i="1"/>
  <c r="Q55" i="1" s="1"/>
  <c r="P54" i="1"/>
  <c r="P55" i="1" s="1"/>
  <c r="O54" i="1"/>
  <c r="O55" i="1" s="1"/>
  <c r="N54" i="1"/>
  <c r="N55" i="1" s="1"/>
  <c r="M54" i="1"/>
  <c r="M55" i="1" s="1"/>
  <c r="L54" i="1"/>
  <c r="L55" i="1" s="1"/>
  <c r="K54" i="1"/>
  <c r="K55" i="1" s="1"/>
  <c r="J54" i="1"/>
  <c r="I54" i="1"/>
  <c r="I55" i="1" s="1"/>
  <c r="H54" i="1"/>
  <c r="H55" i="1" s="1"/>
  <c r="G54" i="1"/>
  <c r="F54" i="1"/>
  <c r="E54" i="1"/>
  <c r="E55" i="1" s="1"/>
  <c r="D54" i="1"/>
  <c r="D55" i="1" s="1"/>
  <c r="C54" i="1"/>
  <c r="C55" i="1" s="1"/>
  <c r="BK53" i="1"/>
  <c r="BI49" i="1"/>
  <c r="AP49" i="1"/>
  <c r="AO49" i="1"/>
  <c r="AH49" i="1"/>
  <c r="AG49" i="1"/>
  <c r="AC49" i="1"/>
  <c r="E49" i="1"/>
  <c r="BJ48" i="1"/>
  <c r="BI48" i="1"/>
  <c r="BH48" i="1"/>
  <c r="BG48" i="1"/>
  <c r="BF48" i="1"/>
  <c r="BE48" i="1"/>
  <c r="BD48" i="1"/>
  <c r="BC48" i="1"/>
  <c r="BB48" i="1"/>
  <c r="BA48" i="1"/>
  <c r="BA49" i="1" s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M49" i="1" s="1"/>
  <c r="AL48" i="1"/>
  <c r="AK48" i="1"/>
  <c r="AK49" i="1" s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R49" i="1" s="1"/>
  <c r="Q48" i="1"/>
  <c r="Q49" i="1" s="1"/>
  <c r="P48" i="1"/>
  <c r="O48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BK47" i="1"/>
  <c r="BK46" i="1"/>
  <c r="BK45" i="1"/>
  <c r="BK44" i="1"/>
  <c r="BK43" i="1"/>
  <c r="BK42" i="1"/>
  <c r="BK41" i="1"/>
  <c r="BJ38" i="1"/>
  <c r="BI38" i="1"/>
  <c r="BH38" i="1"/>
  <c r="BG38" i="1"/>
  <c r="BG49" i="1" s="1"/>
  <c r="BF38" i="1"/>
  <c r="BF49" i="1" s="1"/>
  <c r="BE38" i="1"/>
  <c r="BE49" i="1" s="1"/>
  <c r="BD38" i="1"/>
  <c r="BD49" i="1" s="1"/>
  <c r="BC38" i="1"/>
  <c r="BB38" i="1"/>
  <c r="BA38" i="1"/>
  <c r="AZ38" i="1"/>
  <c r="AY38" i="1"/>
  <c r="AX38" i="1"/>
  <c r="AX49" i="1" s="1"/>
  <c r="AW38" i="1"/>
  <c r="AW49" i="1" s="1"/>
  <c r="AV38" i="1"/>
  <c r="AU38" i="1"/>
  <c r="AT38" i="1"/>
  <c r="AT49" i="1" s="1"/>
  <c r="AS38" i="1"/>
  <c r="AS49" i="1" s="1"/>
  <c r="AR38" i="1"/>
  <c r="AR49" i="1" s="1"/>
  <c r="AQ38" i="1"/>
  <c r="AQ49" i="1" s="1"/>
  <c r="AP38" i="1"/>
  <c r="AO38" i="1"/>
  <c r="AN38" i="1"/>
  <c r="AM38" i="1"/>
  <c r="AL38" i="1"/>
  <c r="AK38" i="1"/>
  <c r="AJ38" i="1"/>
  <c r="AI38" i="1"/>
  <c r="AI49" i="1" s="1"/>
  <c r="AH38" i="1"/>
  <c r="AG38" i="1"/>
  <c r="AF38" i="1"/>
  <c r="AF49" i="1" s="1"/>
  <c r="AE38" i="1"/>
  <c r="AD38" i="1"/>
  <c r="AC38" i="1"/>
  <c r="AB38" i="1"/>
  <c r="AA38" i="1"/>
  <c r="Z38" i="1"/>
  <c r="Z49" i="1" s="1"/>
  <c r="Y38" i="1"/>
  <c r="Y49" i="1" s="1"/>
  <c r="X38" i="1"/>
  <c r="W38" i="1"/>
  <c r="V38" i="1"/>
  <c r="V49" i="1" s="1"/>
  <c r="U38" i="1"/>
  <c r="U49" i="1" s="1"/>
  <c r="T38" i="1"/>
  <c r="T49" i="1" s="1"/>
  <c r="S38" i="1"/>
  <c r="S49" i="1" s="1"/>
  <c r="R38" i="1"/>
  <c r="Q38" i="1"/>
  <c r="P38" i="1"/>
  <c r="O38" i="1"/>
  <c r="N38" i="1"/>
  <c r="M38" i="1"/>
  <c r="M49" i="1" s="1"/>
  <c r="L38" i="1"/>
  <c r="K38" i="1"/>
  <c r="K49" i="1" s="1"/>
  <c r="J38" i="1"/>
  <c r="J49" i="1" s="1"/>
  <c r="I38" i="1"/>
  <c r="I49" i="1" s="1"/>
  <c r="H38" i="1"/>
  <c r="H49" i="1" s="1"/>
  <c r="G38" i="1"/>
  <c r="F38" i="1"/>
  <c r="E38" i="1"/>
  <c r="D38" i="1"/>
  <c r="C38" i="1"/>
  <c r="BK37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K32" i="1" s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K27" i="1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W33" i="1" s="1"/>
  <c r="AV19" i="1"/>
  <c r="AV33" i="1" s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Y33" i="1" s="1"/>
  <c r="X19" i="1"/>
  <c r="X33" i="1" s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K15" i="1" s="1"/>
  <c r="BJ11" i="1"/>
  <c r="BI11" i="1"/>
  <c r="BH11" i="1"/>
  <c r="BG11" i="1"/>
  <c r="BF11" i="1"/>
  <c r="BE11" i="1"/>
  <c r="BD11" i="1"/>
  <c r="BC11" i="1"/>
  <c r="BC33" i="1" s="1"/>
  <c r="BB11" i="1"/>
  <c r="BB33" i="1" s="1"/>
  <c r="BA11" i="1"/>
  <c r="BA33" i="1" s="1"/>
  <c r="AZ11" i="1"/>
  <c r="AZ33" i="1" s="1"/>
  <c r="AY11" i="1"/>
  <c r="AY33" i="1" s="1"/>
  <c r="AX11" i="1"/>
  <c r="AW11" i="1"/>
  <c r="AV11" i="1"/>
  <c r="AU11" i="1"/>
  <c r="AT11" i="1"/>
  <c r="AS11" i="1"/>
  <c r="AR11" i="1"/>
  <c r="AQ11" i="1"/>
  <c r="AQ33" i="1" s="1"/>
  <c r="AP11" i="1"/>
  <c r="AP33" i="1" s="1"/>
  <c r="AO11" i="1"/>
  <c r="AN11" i="1"/>
  <c r="AM11" i="1"/>
  <c r="AM33" i="1" s="1"/>
  <c r="AL11" i="1"/>
  <c r="AK11" i="1"/>
  <c r="AJ11" i="1"/>
  <c r="AI11" i="1"/>
  <c r="AH11" i="1"/>
  <c r="AG11" i="1"/>
  <c r="AF11" i="1"/>
  <c r="AE11" i="1"/>
  <c r="AE33" i="1" s="1"/>
  <c r="AD11" i="1"/>
  <c r="AD33" i="1" s="1"/>
  <c r="AC11" i="1"/>
  <c r="AC33" i="1" s="1"/>
  <c r="AB11" i="1"/>
  <c r="AB33" i="1" s="1"/>
  <c r="AA11" i="1"/>
  <c r="AA33" i="1" s="1"/>
  <c r="Z11" i="1"/>
  <c r="Y11" i="1"/>
  <c r="X11" i="1"/>
  <c r="W11" i="1"/>
  <c r="V11" i="1"/>
  <c r="U11" i="1"/>
  <c r="T11" i="1"/>
  <c r="S11" i="1"/>
  <c r="S33" i="1" s="1"/>
  <c r="R11" i="1"/>
  <c r="R33" i="1" s="1"/>
  <c r="Q11" i="1"/>
  <c r="P11" i="1"/>
  <c r="O11" i="1"/>
  <c r="O33" i="1" s="1"/>
  <c r="N11" i="1"/>
  <c r="M11" i="1"/>
  <c r="L11" i="1"/>
  <c r="K11" i="1"/>
  <c r="J11" i="1"/>
  <c r="I11" i="1"/>
  <c r="H11" i="1"/>
  <c r="G11" i="1"/>
  <c r="G33" i="1" s="1"/>
  <c r="F11" i="1"/>
  <c r="F33" i="1" s="1"/>
  <c r="E11" i="1"/>
  <c r="E33" i="1" s="1"/>
  <c r="D11" i="1"/>
  <c r="D33" i="1" s="1"/>
  <c r="C11" i="1"/>
  <c r="C33" i="1" s="1"/>
  <c r="BK10" i="1"/>
  <c r="BK9" i="1"/>
  <c r="AC74" i="1" l="1"/>
  <c r="BK54" i="1"/>
  <c r="BK55" i="1" s="1"/>
  <c r="G74" i="1"/>
  <c r="S74" i="1"/>
  <c r="AQ74" i="1"/>
  <c r="AN33" i="1"/>
  <c r="T33" i="1"/>
  <c r="T74" i="1" s="1"/>
  <c r="Q33" i="1"/>
  <c r="X49" i="1"/>
  <c r="X74" i="1" s="1"/>
  <c r="AV49" i="1"/>
  <c r="AV74" i="1" s="1"/>
  <c r="BH49" i="1"/>
  <c r="J66" i="1"/>
  <c r="U33" i="1"/>
  <c r="U74" i="1" s="1"/>
  <c r="J33" i="1"/>
  <c r="J74" i="1" s="1"/>
  <c r="AH33" i="1"/>
  <c r="AH74" i="1" s="1"/>
  <c r="BF33" i="1"/>
  <c r="N49" i="1"/>
  <c r="G49" i="1"/>
  <c r="AE49" i="1"/>
  <c r="K33" i="1"/>
  <c r="K74" i="1" s="1"/>
  <c r="AI33" i="1"/>
  <c r="AI74" i="1" s="1"/>
  <c r="AU33" i="1"/>
  <c r="H33" i="1"/>
  <c r="H74" i="1" s="1"/>
  <c r="BD33" i="1"/>
  <c r="BD74" i="1" s="1"/>
  <c r="AA49" i="1"/>
  <c r="AA74" i="1" s="1"/>
  <c r="AY49" i="1"/>
  <c r="AY74" i="1" s="1"/>
  <c r="L33" i="1"/>
  <c r="L74" i="1" s="1"/>
  <c r="BH33" i="1"/>
  <c r="AG33" i="1"/>
  <c r="AG74" i="1" s="1"/>
  <c r="D49" i="1"/>
  <c r="D74" i="1" s="1"/>
  <c r="AN49" i="1"/>
  <c r="AX66" i="1"/>
  <c r="M33" i="1"/>
  <c r="M74" i="1" s="1"/>
  <c r="AK33" i="1"/>
  <c r="AK74" i="1" s="1"/>
  <c r="BI33" i="1"/>
  <c r="BI74" i="1" s="1"/>
  <c r="Q66" i="1"/>
  <c r="Q74" i="1" s="1"/>
  <c r="AO66" i="1"/>
  <c r="O74" i="1"/>
  <c r="AM74" i="1"/>
  <c r="E74" i="1"/>
  <c r="BA74" i="1"/>
  <c r="R74" i="1"/>
  <c r="AP74" i="1"/>
  <c r="AE74" i="1"/>
  <c r="P33" i="1"/>
  <c r="P74" i="1" s="1"/>
  <c r="AR33" i="1"/>
  <c r="AR74" i="1" s="1"/>
  <c r="AO33" i="1"/>
  <c r="AO74" i="1" s="1"/>
  <c r="L49" i="1"/>
  <c r="AJ49" i="1"/>
  <c r="AH66" i="1"/>
  <c r="BF66" i="1"/>
  <c r="AS33" i="1"/>
  <c r="AS74" i="1" s="1"/>
  <c r="V33" i="1"/>
  <c r="V74" i="1" s="1"/>
  <c r="AT33" i="1"/>
  <c r="AT74" i="1" s="1"/>
  <c r="AL49" i="1"/>
  <c r="BJ49" i="1"/>
  <c r="BC49" i="1"/>
  <c r="BC74" i="1" s="1"/>
  <c r="W33" i="1"/>
  <c r="W74" i="1" s="1"/>
  <c r="BG33" i="1"/>
  <c r="BG74" i="1" s="1"/>
  <c r="AF33" i="1"/>
  <c r="AF74" i="1" s="1"/>
  <c r="C49" i="1"/>
  <c r="C74" i="1" s="1"/>
  <c r="AJ33" i="1"/>
  <c r="AJ74" i="1" s="1"/>
  <c r="I33" i="1"/>
  <c r="I74" i="1" s="1"/>
  <c r="BE33" i="1"/>
  <c r="P49" i="1"/>
  <c r="AB49" i="1"/>
  <c r="AB74" i="1" s="1"/>
  <c r="AZ49" i="1"/>
  <c r="AZ74" i="1" s="1"/>
  <c r="BK65" i="1"/>
  <c r="Z66" i="1"/>
  <c r="N33" i="1"/>
  <c r="N74" i="1" s="1"/>
  <c r="Z33" i="1"/>
  <c r="Z74" i="1" s="1"/>
  <c r="AL33" i="1"/>
  <c r="AX33" i="1"/>
  <c r="AX74" i="1" s="1"/>
  <c r="BJ33" i="1"/>
  <c r="F49" i="1"/>
  <c r="AD49" i="1"/>
  <c r="BB49" i="1"/>
  <c r="BK48" i="1"/>
  <c r="W49" i="1"/>
  <c r="AU49" i="1"/>
  <c r="F66" i="1"/>
  <c r="F74" i="1" s="1"/>
  <c r="AD66" i="1"/>
  <c r="AD74" i="1" s="1"/>
  <c r="BB66" i="1"/>
  <c r="BB74" i="1" s="1"/>
  <c r="Y74" i="1"/>
  <c r="AW74" i="1"/>
  <c r="BE74" i="1"/>
  <c r="BK33" i="1"/>
  <c r="BK60" i="1"/>
  <c r="BK66" i="1" s="1"/>
  <c r="BK38" i="1"/>
  <c r="BK49" i="1" s="1"/>
  <c r="AU74" i="1" l="1"/>
  <c r="BJ74" i="1"/>
  <c r="AN74" i="1"/>
  <c r="AL74" i="1"/>
  <c r="BH74" i="1"/>
  <c r="BF74" i="1"/>
  <c r="BK74" i="1"/>
</calcChain>
</file>

<file path=xl/sharedStrings.xml><?xml version="1.0" encoding="utf-8"?>
<sst xmlns="http://schemas.openxmlformats.org/spreadsheetml/2006/main" count="168" uniqueCount="124">
  <si>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</si>
  <si>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</si>
  <si>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</si>
  <si>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</si>
  <si>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</si>
  <si>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</si>
  <si>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</si>
  <si>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</si>
  <si>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</si>
  <si>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</si>
  <si>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</si>
  <si>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</si>
  <si>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</si>
  <si>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</si>
  <si>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</si>
  <si>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</si>
  <si>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</si>
  <si>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</si>
  <si>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</si>
  <si>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</si>
  <si>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</si>
  <si>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</si>
  <si>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</si>
  <si>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</si>
  <si>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</si>
  <si>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</si>
  <si>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</si>
  <si>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</si>
  <si>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</si>
  <si>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</si>
  <si>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</si>
  <si>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</si>
  <si>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</si>
  <si>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</si>
  <si>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</si>
  <si>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</si>
  <si>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</si>
  <si>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</si>
  <si>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</si>
  <si>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</si>
  <si>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</si>
  <si>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</si>
  <si>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</si>
  <si>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</si>
  <si>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</si>
  <si>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</si>
  <si>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</si>
  <si>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</si>
  <si>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</si>
  <si>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</si>
  <si>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</si>
  <si>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</si>
  <si>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</si>
  <si>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</si>
  <si>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</si>
  <si>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</si>
  <si>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</si>
  <si>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</si>
  <si>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GROWW Mutual Fund : Net Average Assets Under Management (AAUM) as on  2024-09-30 (All figures in Rs. Crore)</t>
  </si>
  <si>
    <t>A)</t>
  </si>
  <si>
    <t>INCOME / DEBT ORIENTED SCHEMES</t>
  </si>
  <si>
    <t>a)</t>
  </si>
  <si>
    <t>LIQUID / MONEY MARKET</t>
  </si>
  <si>
    <t>GROWW LIQUID FUND</t>
  </si>
  <si>
    <t>GROWW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</si>
  <si>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</si>
  <si>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</si>
  <si>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</si>
  <si>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</si>
  <si>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</si>
  <si>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</si>
  <si>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</si>
  <si>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</si>
  <si>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</si>
  <si>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</si>
  <si>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</si>
  <si>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</si>
  <si>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</si>
  <si>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</si>
  <si>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</si>
  <si>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</si>
  <si>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GROWW DYNAMIC BOND FUND</t>
  </si>
  <si>
    <t>GROWW SHORT DURATION FUND</t>
  </si>
  <si>
    <t>SUB-TOTAL(f)</t>
  </si>
  <si>
    <t>TOTAL(A)</t>
  </si>
  <si>
    <t>B)</t>
  </si>
  <si>
    <t>ELSS</t>
  </si>
  <si>
    <t>GROWW ELSS TAX SAVER FUND</t>
  </si>
  <si>
    <t>OTHERS</t>
  </si>
  <si>
    <t>GROWW AGGRESSIVE HYBRID FUND</t>
  </si>
  <si>
    <t>GROWW BANKING &amp; FINANCIAL SERVICES FUND</t>
  </si>
  <si>
    <t>GROWW LARGE CAP FUND</t>
  </si>
  <si>
    <t>GROWW NIFTY NON-CYCLICAL CONSUMER INDEX FUND</t>
  </si>
  <si>
    <t>GROWW NIFTY SMALLCAP 250 INDEX FUND</t>
  </si>
  <si>
    <t>GROWW NIFTY TOTAL MARKET INDEX FUND</t>
  </si>
  <si>
    <t>GROWW VALUE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</si>
  <si>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</si>
  <si>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</si>
  <si>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</si>
  <si>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</si>
  <si>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</si>
  <si>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</si>
  <si>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</si>
  <si>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GROWW NIFTY 1D RATE LIQUID ETF</t>
  </si>
  <si>
    <t>GROWW NIFTY EV &amp; NEW AGE AUTOMOTIVE ETF</t>
  </si>
  <si>
    <t>TOTAL(D)</t>
  </si>
  <si>
    <t>E)</t>
  </si>
  <si>
    <t>TOTAL(E)</t>
  </si>
  <si>
    <t>F)</t>
  </si>
  <si>
    <t>FUND OF FUNDS SCHEME (DOMESTIC)</t>
  </si>
  <si>
    <t>GROWW NIFTY EV &amp; NEW AGE AUTOMOTIVE ETF FOF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</si>
  <si>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</si>
  <si>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</si>
  <si>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</si>
  <si>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</si>
  <si>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</si>
  <si>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</si>
  <si>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</si>
  <si>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</si>
  <si>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</si>
  <si>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</si>
  <si>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</si>
  <si>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</si>
  <si>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GROWW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</si>
</sst>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788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780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7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810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6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6" fontId="22" fillId="14" borderId="15" xfId="0" applyNumberFormat="1" applyFont="1" applyFill="1" applyBorder="1" applyAlignment="1">
      <alignment horizontal="right"/>
    </xf>
    <xf numFmtId="166" fontId="23" fillId="15" borderId="16" xfId="0" applyNumberFormat="1" applyFont="1" applyFill="1" applyBorder="1" applyAlignment="1">
      <alignment horizontal="right"/>
    </xf>
    <xf numFmtId="166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6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6" fontId="32" fillId="24" borderId="25" xfId="0" applyNumberFormat="1" applyFont="1" applyFill="1" applyBorder="1" applyAlignment="1">
      <alignment horizontal="right"/>
    </xf>
    <xf numFmtId="166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6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6" fontId="62" fillId="54" borderId="55" xfId="0" applyNumberFormat="1" applyFont="1" applyFill="1" applyBorder="1" applyAlignment="1">
      <alignment horizontal="right"/>
    </xf>
    <xf numFmtId="166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6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6" fontId="72" fillId="64" borderId="65" xfId="0" applyNumberFormat="1" applyFont="1" applyFill="1" applyBorder="1" applyAlignment="1">
      <alignment horizontal="right"/>
    </xf>
    <xf numFmtId="166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6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6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6" fontId="84" fillId="76" borderId="77" xfId="0" applyNumberFormat="1" applyFont="1" applyFill="1" applyBorder="1" applyAlignment="1">
      <alignment horizontal="right"/>
    </xf>
    <xf numFmtId="166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6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6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6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6" fontId="124" fillId="116" borderId="117" xfId="0" applyNumberFormat="1" applyFont="1" applyFill="1" applyBorder="1" applyAlignment="1">
      <alignment horizontal="right"/>
    </xf>
    <xf numFmtId="166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6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 applyAlignment="1">
      <alignment horizontal="right"/>
    </xf>
    <xf numFmtId="0" fontId="141" fillId="133" borderId="134" xfId="0" applyFont="1" applyFill="1" applyBorder="1"/>
    <xf numFmtId="0" fontId="142" fillId="134" borderId="135" xfId="0" applyFont="1" applyFill="1" applyBorder="1"/>
    <xf numFmtId="0" fontId="143" fillId="135" borderId="136" xfId="0" applyFont="1" applyFill="1" applyBorder="1"/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6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0" fontId="205" fillId="197" borderId="198" xfId="0" applyFont="1" applyFill="1" applyBorder="1" applyAlignment="1">
      <alignment horizontal="right"/>
    </xf>
    <xf numFmtId="0" fontId="206" fillId="198" borderId="199" xfId="0" applyFont="1" applyFill="1" applyBorder="1"/>
    <xf numFmtId="0" fontId="207" fillId="199" borderId="200" xfId="0" applyFont="1" applyFill="1" applyBorder="1"/>
    <xf numFmtId="0" fontId="208" fillId="200" borderId="201" xfId="0" applyFont="1" applyFill="1" applyBorder="1"/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6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0" fontId="270" fillId="262" borderId="263" xfId="0" applyFont="1" applyFill="1" applyBorder="1" applyAlignment="1">
      <alignment horizontal="right"/>
    </xf>
    <xf numFmtId="0" fontId="271" fillId="263" borderId="264" xfId="0" applyFont="1" applyFill="1" applyBorder="1"/>
    <xf numFmtId="0" fontId="272" fillId="264" borderId="265" xfId="0" applyFont="1" applyFill="1" applyBorder="1"/>
    <xf numFmtId="0" fontId="273" fillId="265" borderId="266" xfId="0" applyFont="1" applyFill="1" applyBorder="1"/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6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0" fontId="335" fillId="327" borderId="328" xfId="0" applyFont="1" applyFill="1" applyBorder="1" applyAlignment="1">
      <alignment horizontal="right"/>
    </xf>
    <xf numFmtId="0" fontId="336" fillId="328" borderId="329" xfId="0" applyFont="1" applyFill="1" applyBorder="1"/>
    <xf numFmtId="0" fontId="337" fillId="329" borderId="330" xfId="0" applyFont="1" applyFill="1" applyBorder="1"/>
    <xf numFmtId="0" fontId="338" fillId="330" borderId="331" xfId="0" applyFont="1" applyFill="1" applyBorder="1"/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6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0" fontId="400" fillId="392" borderId="393" xfId="0" applyFont="1" applyFill="1" applyBorder="1" applyAlignment="1">
      <alignment horizontal="right"/>
    </xf>
    <xf numFmtId="0" fontId="401" fillId="393" borderId="394" xfId="0" applyFont="1" applyFill="1" applyBorder="1"/>
    <xf numFmtId="0" fontId="402" fillId="394" borderId="395" xfId="0" applyFont="1" applyFill="1" applyBorder="1"/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6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6" fontId="409" fillId="401" borderId="402" xfId="0" applyNumberFormat="1" applyFont="1" applyFill="1" applyBorder="1" applyAlignment="1">
      <alignment horizontal="right"/>
    </xf>
    <xf numFmtId="166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6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6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6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6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6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6" fontId="471" fillId="463" borderId="464" xfId="0" applyNumberFormat="1" applyFont="1" applyFill="1" applyBorder="1" applyAlignment="1">
      <alignment horizontal="right"/>
    </xf>
    <xf numFmtId="166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6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6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6" fontId="511" fillId="503" borderId="504" xfId="0" applyNumberFormat="1" applyFont="1" applyFill="1" applyBorder="1" applyAlignment="1">
      <alignment horizontal="right"/>
    </xf>
    <xf numFmtId="166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6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6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6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6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6" fontId="539" fillId="531" borderId="532" xfId="0" applyNumberFormat="1" applyFont="1" applyFill="1" applyBorder="1" applyAlignment="1">
      <alignment horizontal="right"/>
    </xf>
    <xf numFmtId="166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6" fontId="549" fillId="541" borderId="542" xfId="0" applyNumberFormat="1" applyFont="1" applyFill="1" applyBorder="1" applyAlignment="1">
      <alignment horizontal="right"/>
    </xf>
    <xf numFmtId="166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6" fontId="579" fillId="571" borderId="572" xfId="0" applyNumberFormat="1" applyFont="1" applyFill="1" applyBorder="1" applyAlignment="1">
      <alignment horizontal="right"/>
    </xf>
    <xf numFmtId="166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6" fontId="589" fillId="581" borderId="582" xfId="0" applyNumberFormat="1" applyFont="1" applyFill="1" applyBorder="1" applyAlignment="1">
      <alignment horizontal="right"/>
    </xf>
    <xf numFmtId="166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6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6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6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6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6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6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6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6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6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6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6" fontId="914" fillId="906" borderId="907" xfId="0" applyNumberFormat="1" applyFont="1" applyFill="1" applyBorder="1" applyAlignment="1">
      <alignment horizontal="right"/>
    </xf>
    <xf numFmtId="166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6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6" fontId="924" fillId="916" borderId="917" xfId="0" applyNumberFormat="1" applyFont="1" applyFill="1" applyBorder="1" applyAlignment="1">
      <alignment horizontal="right"/>
    </xf>
    <xf numFmtId="166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6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6" fontId="954" fillId="946" borderId="947" xfId="0" applyNumberFormat="1" applyFont="1" applyFill="1" applyBorder="1" applyAlignment="1">
      <alignment horizontal="right"/>
    </xf>
    <xf numFmtId="166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6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6" fontId="964" fillId="956" borderId="957" xfId="0" applyNumberFormat="1" applyFont="1" applyFill="1" applyBorder="1" applyAlignment="1">
      <alignment horizontal="right"/>
    </xf>
    <xf numFmtId="166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6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6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6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6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6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6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6" fontId="1016" fillId="1008" borderId="1009" xfId="0" applyNumberFormat="1" applyFont="1" applyFill="1" applyBorder="1" applyAlignment="1">
      <alignment horizontal="right"/>
    </xf>
    <xf numFmtId="166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6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6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6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 applyAlignment="1">
      <alignment horizontal="right"/>
    </xf>
    <xf numFmtId="0" fontId="1033" fillId="1025" borderId="1026" xfId="0" applyFont="1" applyFill="1" applyBorder="1" applyAlignment="1">
      <alignment horizontal="right"/>
    </xf>
    <xf numFmtId="0" fontId="1034" fillId="1026" borderId="1027" xfId="0" applyFont="1" applyFill="1" applyBorder="1"/>
    <xf numFmtId="0" fontId="1035" fillId="1027" borderId="1028" xfId="0" applyFont="1" applyFill="1" applyBorder="1"/>
    <xf numFmtId="0" fontId="1036" fillId="1028" borderId="1029" xfId="0" applyFont="1" applyFill="1" applyBorder="1"/>
    <xf numFmtId="0" fontId="1037" fillId="1029" borderId="1030" xfId="0" applyFont="1" applyFill="1" applyBorder="1"/>
    <xf numFmtId="0" fontId="1038" fillId="1030" borderId="1031" xfId="0" applyFont="1" applyFill="1" applyBorder="1"/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6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0" fontId="1100" fillId="1092" borderId="1093" xfId="0" applyFont="1" applyFill="1" applyBorder="1" applyAlignment="1">
      <alignment horizontal="right"/>
    </xf>
    <xf numFmtId="0" fontId="1101" fillId="1093" borderId="1094" xfId="0" applyFont="1" applyFill="1" applyBorder="1" applyAlignment="1">
      <alignment horizontal="right"/>
    </xf>
    <xf numFmtId="0" fontId="1102" fillId="1094" borderId="1095" xfId="0" applyFont="1" applyFill="1" applyBorder="1"/>
    <xf numFmtId="0" fontId="1103" fillId="1095" borderId="1096" xfId="0" applyFont="1" applyFill="1" applyBorder="1"/>
    <xf numFmtId="0" fontId="1104" fillId="1096" borderId="1097" xfId="0" applyFont="1" applyFill="1" applyBorder="1"/>
    <xf numFmtId="0" fontId="1105" fillId="1097" borderId="1098" xfId="0" applyFont="1" applyFill="1" applyBorder="1"/>
    <xf numFmtId="0" fontId="1106" fillId="1098" borderId="1099" xfId="0" applyFont="1" applyFill="1" applyBorder="1"/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6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0" fontId="1168" fillId="1160" borderId="1161" xfId="0" applyFont="1" applyFill="1" applyBorder="1" applyAlignment="1">
      <alignment horizontal="right"/>
    </xf>
    <xf numFmtId="0" fontId="1169" fillId="1161" borderId="1162" xfId="0" applyFont="1" applyFill="1" applyBorder="1"/>
    <xf numFmtId="0" fontId="1170" fillId="1162" borderId="1163" xfId="0" applyFont="1" applyFill="1" applyBorder="1"/>
    <xf numFmtId="0" fontId="1171" fillId="1163" borderId="1164" xfId="0" applyFont="1" applyFill="1" applyBorder="1"/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6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6" fontId="1217" fillId="1209" borderId="1210" xfId="0" applyNumberFormat="1" applyFont="1" applyFill="1" applyBorder="1" applyAlignment="1">
      <alignment horizontal="right"/>
    </xf>
    <xf numFmtId="166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6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6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6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0" fontId="1233" fillId="1225" borderId="1226" xfId="0" applyFont="1" applyFill="1" applyBorder="1"/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6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6" fontId="1279" fillId="1271" borderId="1272" xfId="0" applyNumberFormat="1" applyFont="1" applyFill="1" applyBorder="1" applyAlignment="1">
      <alignment horizontal="right"/>
    </xf>
    <xf numFmtId="166" fontId="1280" fillId="1272" borderId="1273" xfId="0" applyNumberFormat="1" applyFont="1" applyFill="1" applyBorder="1" applyAlignment="1">
      <alignment horizontal="right"/>
    </xf>
    <xf numFmtId="164" fontId="1281" fillId="1273" borderId="1274" xfId="0" applyNumberFormat="1" applyFont="1" applyFill="1" applyBorder="1" applyAlignment="1">
      <alignment horizontal="right"/>
    </xf>
    <xf numFmtId="164" fontId="1282" fillId="1274" borderId="1275" xfId="0" applyNumberFormat="1" applyFont="1" applyFill="1" applyBorder="1" applyAlignment="1">
      <alignment horizontal="right"/>
    </xf>
    <xf numFmtId="166" fontId="1283" fillId="1275" borderId="1276" xfId="0" applyNumberFormat="1" applyFont="1" applyFill="1" applyBorder="1" applyAlignment="1">
      <alignment horizontal="right"/>
    </xf>
    <xf numFmtId="164" fontId="1284" fillId="1276" borderId="1277" xfId="0" applyNumberFormat="1" applyFont="1" applyFill="1" applyBorder="1" applyAlignment="1">
      <alignment horizontal="right"/>
    </xf>
    <xf numFmtId="164" fontId="1285" fillId="1277" borderId="1278" xfId="0" applyNumberFormat="1" applyFont="1" applyFill="1" applyBorder="1" applyAlignment="1">
      <alignment horizontal="right"/>
    </xf>
    <xf numFmtId="164" fontId="1286" fillId="1278" borderId="1279" xfId="0" applyNumberFormat="1" applyFont="1" applyFill="1" applyBorder="1" applyAlignment="1">
      <alignment horizontal="right"/>
    </xf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6" fontId="1289" fillId="1281" borderId="1282" xfId="0" applyNumberFormat="1" applyFont="1" applyFill="1" applyBorder="1" applyAlignment="1">
      <alignment horizontal="right"/>
    </xf>
    <xf numFmtId="166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6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0" fontId="1295" fillId="1287" borderId="1288" xfId="0" applyFont="1" applyFill="1" applyBorder="1" applyAlignment="1">
      <alignment horizontal="right"/>
    </xf>
    <xf numFmtId="0" fontId="1296" fillId="1288" borderId="1289" xfId="0" applyFont="1" applyFill="1" applyBorder="1" applyAlignment="1">
      <alignment horizontal="right"/>
    </xf>
    <xf numFmtId="0" fontId="1297" fillId="1289" borderId="1290" xfId="0" applyFont="1" applyFill="1" applyBorder="1"/>
    <xf numFmtId="0" fontId="1298" fillId="1290" borderId="1291" xfId="0" applyFont="1" applyFill="1" applyBorder="1"/>
    <xf numFmtId="0" fontId="1299" fillId="1291" borderId="1292" xfId="0" applyFont="1" applyFill="1" applyBorder="1"/>
    <xf numFmtId="0" fontId="1300" fillId="1292" borderId="1293" xfId="0" applyFont="1" applyFill="1" applyBorder="1"/>
    <xf numFmtId="0" fontId="1301" fillId="1293" borderId="1294" xfId="0" applyFont="1" applyFill="1" applyBorder="1"/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6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164" fontId="1342" fillId="1334" borderId="1335" xfId="0" applyNumberFormat="1" applyFont="1" applyFill="1" applyBorder="1" applyAlignment="1">
      <alignment horizontal="right"/>
    </xf>
    <xf numFmtId="164" fontId="1343" fillId="1335" borderId="1336" xfId="0" applyNumberFormat="1" applyFont="1" applyFill="1" applyBorder="1" applyAlignment="1">
      <alignment horizontal="right"/>
    </xf>
    <xf numFmtId="164" fontId="1344" fillId="1336" borderId="1337" xfId="0" applyNumberFormat="1" applyFont="1" applyFill="1" applyBorder="1" applyAlignment="1">
      <alignment horizontal="right"/>
    </xf>
    <xf numFmtId="164" fontId="1345" fillId="1337" borderId="1338" xfId="0" applyNumberFormat="1" applyFont="1" applyFill="1" applyBorder="1" applyAlignment="1">
      <alignment horizontal="right"/>
    </xf>
    <xf numFmtId="164" fontId="1346" fillId="1338" borderId="1339" xfId="0" applyNumberFormat="1" applyFont="1" applyFill="1" applyBorder="1" applyAlignment="1">
      <alignment horizontal="right"/>
    </xf>
    <xf numFmtId="164" fontId="1347" fillId="1339" borderId="1340" xfId="0" applyNumberFormat="1" applyFont="1" applyFill="1" applyBorder="1" applyAlignment="1">
      <alignment horizontal="right"/>
    </xf>
    <xf numFmtId="164" fontId="1348" fillId="1340" borderId="1341" xfId="0" applyNumberFormat="1" applyFont="1" applyFill="1" applyBorder="1" applyAlignment="1">
      <alignment horizontal="right"/>
    </xf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0" fontId="1363" fillId="1355" borderId="1356" xfId="0" applyFont="1" applyFill="1" applyBorder="1" applyAlignment="1">
      <alignment horizontal="right"/>
    </xf>
    <xf numFmtId="0" fontId="1364" fillId="1356" borderId="1357" xfId="0" applyFont="1" applyFill="1" applyBorder="1" applyAlignment="1">
      <alignment horizontal="right"/>
    </xf>
    <xf numFmtId="0" fontId="1365" fillId="1357" borderId="1358" xfId="0" applyFont="1" applyFill="1" applyBorder="1" applyAlignment="1">
      <alignment horizontal="right"/>
    </xf>
    <xf numFmtId="0" fontId="1366" fillId="1358" borderId="1359" xfId="0" applyFont="1" applyFill="1" applyBorder="1"/>
    <xf numFmtId="0" fontId="1367" fillId="1359" borderId="1360" xfId="0" applyFont="1" applyFill="1" applyBorder="1"/>
    <xf numFmtId="0" fontId="1368" fillId="1360" borderId="1361" xfId="0" applyFont="1" applyFill="1" applyBorder="1"/>
    <xf numFmtId="0" fontId="1369" fillId="1361" borderId="1362" xfId="0" applyFont="1" applyFill="1" applyBorder="1"/>
    <xf numFmtId="0" fontId="1370" fillId="1362" borderId="1363" xfId="0" applyFont="1" applyFill="1" applyBorder="1"/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6" fontId="1376" fillId="1368" borderId="1369" xfId="0" applyNumberFormat="1" applyFont="1" applyFill="1" applyBorder="1" applyAlignment="1">
      <alignment horizontal="right"/>
    </xf>
    <xf numFmtId="166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6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6" fontId="1386" fillId="1378" borderId="1379" xfId="0" applyNumberFormat="1" applyFont="1" applyFill="1" applyBorder="1" applyAlignment="1">
      <alignment horizontal="right"/>
    </xf>
    <xf numFmtId="166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6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164" fontId="1410" fillId="1402" borderId="1403" xfId="0" applyNumberFormat="1" applyFont="1" applyFill="1" applyBorder="1" applyAlignment="1">
      <alignment horizontal="right"/>
    </xf>
    <xf numFmtId="164" fontId="1411" fillId="1403" borderId="1404" xfId="0" applyNumberFormat="1" applyFont="1" applyFill="1" applyBorder="1" applyAlignment="1">
      <alignment horizontal="right"/>
    </xf>
    <xf numFmtId="164" fontId="1412" fillId="1404" borderId="1405" xfId="0" applyNumberFormat="1" applyFont="1" applyFill="1" applyBorder="1" applyAlignment="1">
      <alignment horizontal="right"/>
    </xf>
    <xf numFmtId="164" fontId="1413" fillId="1405" borderId="1406" xfId="0" applyNumberFormat="1" applyFont="1" applyFill="1" applyBorder="1" applyAlignment="1">
      <alignment horizontal="right"/>
    </xf>
    <xf numFmtId="164" fontId="1414" fillId="1406" borderId="1407" xfId="0" applyNumberFormat="1" applyFont="1" applyFill="1" applyBorder="1" applyAlignment="1">
      <alignment horizontal="right"/>
    </xf>
    <xf numFmtId="164" fontId="1415" fillId="1407" borderId="1408" xfId="0" applyNumberFormat="1" applyFont="1" applyFill="1" applyBorder="1" applyAlignment="1">
      <alignment horizontal="right"/>
    </xf>
    <xf numFmtId="166" fontId="1416" fillId="1408" borderId="1409" xfId="0" applyNumberFormat="1" applyFont="1" applyFill="1" applyBorder="1" applyAlignment="1">
      <alignment horizontal="right"/>
    </xf>
    <xf numFmtId="166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6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6" fontId="1426" fillId="1418" borderId="1419" xfId="0" applyNumberFormat="1" applyFont="1" applyFill="1" applyBorder="1" applyAlignment="1">
      <alignment horizontal="right"/>
    </xf>
    <xf numFmtId="166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6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0" fontId="1432" fillId="1424" borderId="1425" xfId="0" applyFont="1" applyFill="1" applyBorder="1" applyAlignment="1">
      <alignment horizontal="right"/>
    </xf>
    <xf numFmtId="0" fontId="1433" fillId="1425" borderId="1426" xfId="0" applyFont="1" applyFill="1" applyBorder="1" applyAlignment="1">
      <alignment horizontal="right"/>
    </xf>
    <xf numFmtId="0" fontId="1434" fillId="1426" borderId="1427" xfId="0" applyFont="1" applyFill="1" applyBorder="1"/>
    <xf numFmtId="0" fontId="1435" fillId="1427" borderId="1428" xfId="0" applyFont="1" applyFill="1" applyBorder="1"/>
    <xf numFmtId="0" fontId="1436" fillId="1428" borderId="1429" xfId="0" applyFont="1" applyFill="1" applyBorder="1"/>
    <xf numFmtId="0" fontId="1437" fillId="1429" borderId="1430" xfId="0" applyFont="1" applyFill="1" applyBorder="1"/>
    <xf numFmtId="164" fontId="1438" fillId="1430" borderId="1431" xfId="0" applyNumberFormat="1" applyFont="1" applyFill="1" applyBorder="1"/>
    <xf numFmtId="164" fontId="1439" fillId="1431" borderId="1432" xfId="0" applyNumberFormat="1" applyFont="1" applyFill="1" applyBorder="1"/>
    <xf numFmtId="164" fontId="1440" fillId="1432" borderId="1433" xfId="0" applyNumberFormat="1" applyFont="1" applyFill="1" applyBorder="1"/>
    <xf numFmtId="164" fontId="1441" fillId="1433" borderId="1434" xfId="0" applyNumberFormat="1" applyFont="1" applyFill="1" applyBorder="1"/>
    <xf numFmtId="164" fontId="1442" fillId="1434" borderId="1435" xfId="0" applyNumberFormat="1" applyFont="1" applyFill="1" applyBorder="1"/>
    <xf numFmtId="164" fontId="1443" fillId="1435" borderId="1436" xfId="0" applyNumberFormat="1" applyFont="1" applyFill="1" applyBorder="1"/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1" fillId="1583" borderId="1584" xfId="4" applyNumberFormat="1" applyFont="1" applyFill="1" applyBorder="1" applyAlignment="1" applyProtection="1">
      <alignment horizontal="right"/>
    </xf>
    <xf numFmtId="2" fontId="1592" fillId="1584" borderId="1585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/>
    </xf>
    <xf numFmtId="2" fontId="1594" fillId="1586" borderId="1587" xfId="4" applyNumberFormat="1" applyFont="1" applyFill="1" applyBorder="1" applyAlignment="1" applyProtection="1">
      <alignment horizontal="right"/>
    </xf>
    <xf numFmtId="2" fontId="1595" fillId="1587" borderId="1588" xfId="4" applyNumberFormat="1" applyFont="1" applyFill="1" applyBorder="1" applyAlignment="1" applyProtection="1">
      <alignment horizontal="right"/>
    </xf>
    <xf numFmtId="2" fontId="1596" fillId="1588" borderId="1589" xfId="4" applyNumberFormat="1" applyFont="1" applyFill="1" applyBorder="1" applyAlignment="1" applyProtection="1">
      <alignment horizontal="right"/>
    </xf>
    <xf numFmtId="2" fontId="1597" fillId="1589" borderId="1590" xfId="4" applyNumberFormat="1" applyFont="1" applyFill="1" applyBorder="1" applyAlignment="1" applyProtection="1">
      <alignment horizontal="right"/>
    </xf>
    <xf numFmtId="2" fontId="1598" fillId="1590" borderId="1591" xfId="4" applyNumberFormat="1" applyFont="1" applyFill="1" applyBorder="1" applyAlignment="1" applyProtection="1">
      <alignment horizontal="right"/>
    </xf>
    <xf numFmtId="2" fontId="1599" fillId="1591" borderId="1592" xfId="4" applyNumberFormat="1" applyFont="1" applyFill="1" applyBorder="1" applyAlignment="1" applyProtection="1">
      <alignment horizontal="right"/>
    </xf>
    <xf numFmtId="2" fontId="1600" fillId="1592" borderId="1593" xfId="4" applyNumberFormat="1" applyFont="1" applyFill="1" applyBorder="1" applyAlignment="1" applyProtection="1">
      <alignment horizontal="right"/>
    </xf>
    <xf numFmtId="2" fontId="1601" fillId="1593" borderId="1594" xfId="4" applyNumberFormat="1" applyFont="1" applyFill="1" applyBorder="1" applyAlignment="1" applyProtection="1">
      <alignment horizontal="right"/>
    </xf>
    <xf numFmtId="2" fontId="1602" fillId="1594" borderId="1595" xfId="4" applyNumberFormat="1" applyFont="1" applyFill="1" applyBorder="1" applyAlignment="1" applyProtection="1">
      <alignment horizontal="right"/>
    </xf>
    <xf numFmtId="2" fontId="1603" fillId="1595" borderId="1596" xfId="4" applyNumberFormat="1" applyFont="1" applyFill="1" applyBorder="1" applyAlignment="1" applyProtection="1">
      <alignment horizontal="right"/>
    </xf>
    <xf numFmtId="2" fontId="1604" fillId="1596" borderId="1597" xfId="4" applyNumberFormat="1" applyFont="1" applyFill="1" applyBorder="1" applyAlignment="1" applyProtection="1">
      <alignment horizontal="right"/>
    </xf>
    <xf numFmtId="2" fontId="1605" fillId="1597" borderId="1598" xfId="4" applyNumberFormat="1" applyFont="1" applyFill="1" applyBorder="1" applyAlignment="1" applyProtection="1">
      <alignment horizontal="right"/>
    </xf>
    <xf numFmtId="2" fontId="1606" fillId="1598" borderId="1599" xfId="4" applyNumberFormat="1" applyFont="1" applyFill="1" applyBorder="1" applyAlignment="1" applyProtection="1">
      <alignment horizontal="right"/>
    </xf>
    <xf numFmtId="2" fontId="1607" fillId="1599" borderId="1600" xfId="4" applyNumberFormat="1" applyFont="1" applyFill="1" applyBorder="1" applyAlignment="1" applyProtection="1">
      <alignment horizontal="right"/>
    </xf>
    <xf numFmtId="2" fontId="1608" fillId="1600" borderId="1601" xfId="4" applyNumberFormat="1" applyFont="1" applyFill="1" applyBorder="1" applyAlignment="1" applyProtection="1">
      <alignment horizontal="right"/>
    </xf>
    <xf numFmtId="2" fontId="1609" fillId="1601" borderId="1602" xfId="4" applyNumberFormat="1" applyFont="1" applyFill="1" applyBorder="1" applyAlignment="1" applyProtection="1">
      <alignment horizontal="right"/>
    </xf>
    <xf numFmtId="2" fontId="1610" fillId="1602" borderId="1603" xfId="4" applyNumberFormat="1" applyFont="1" applyFill="1" applyBorder="1" applyAlignment="1" applyProtection="1">
      <alignment horizontal="right"/>
    </xf>
    <xf numFmtId="2" fontId="1611" fillId="1603" borderId="1604" xfId="4" applyNumberFormat="1" applyFont="1" applyFill="1" applyBorder="1" applyAlignment="1" applyProtection="1">
      <alignment horizontal="right"/>
    </xf>
    <xf numFmtId="2" fontId="1612" fillId="1604" borderId="1605" xfId="4" applyNumberFormat="1" applyFont="1" applyFill="1" applyBorder="1" applyAlignment="1" applyProtection="1">
      <alignment horizontal="right"/>
    </xf>
    <xf numFmtId="2" fontId="1613" fillId="1605" borderId="1606" xfId="4" applyNumberFormat="1" applyFont="1" applyFill="1" applyBorder="1" applyAlignment="1" applyProtection="1">
      <alignment horizontal="right"/>
    </xf>
    <xf numFmtId="2" fontId="1614" fillId="1606" borderId="1607" xfId="4" applyNumberFormat="1" applyFont="1" applyFill="1" applyBorder="1" applyAlignment="1" applyProtection="1">
      <alignment horizontal="right"/>
    </xf>
    <xf numFmtId="2" fontId="1615" fillId="1607" borderId="1608" xfId="4" applyNumberFormat="1" applyFont="1" applyFill="1" applyBorder="1" applyAlignment="1" applyProtection="1">
      <alignment horizontal="right"/>
    </xf>
    <xf numFmtId="2" fontId="1616" fillId="1608" borderId="1609" xfId="4" applyNumberFormat="1" applyFont="1" applyFill="1" applyBorder="1" applyAlignment="1" applyProtection="1">
      <alignment horizontal="right"/>
    </xf>
    <xf numFmtId="2" fontId="1617" fillId="1609" borderId="1610" xfId="4" applyNumberFormat="1" applyFont="1" applyFill="1" applyBorder="1" applyAlignment="1" applyProtection="1">
      <alignment horizontal="right"/>
    </xf>
    <xf numFmtId="2" fontId="1618" fillId="1610" borderId="1611" xfId="4" applyNumberFormat="1" applyFont="1" applyFill="1" applyBorder="1" applyAlignment="1" applyProtection="1">
      <alignment horizontal="right"/>
    </xf>
    <xf numFmtId="2" fontId="1619" fillId="1611" borderId="1612" xfId="4" applyNumberFormat="1" applyFont="1" applyFill="1" applyBorder="1" applyAlignment="1" applyProtection="1">
      <alignment horizontal="right"/>
    </xf>
    <xf numFmtId="2" fontId="1620" fillId="1612" borderId="1613" xfId="4" applyNumberFormat="1" applyFont="1" applyFill="1" applyBorder="1" applyAlignment="1" applyProtection="1">
      <alignment horizontal="right"/>
    </xf>
    <xf numFmtId="2" fontId="1621" fillId="1613" borderId="1614" xfId="4" applyNumberFormat="1" applyFont="1" applyFill="1" applyBorder="1" applyAlignment="1" applyProtection="1">
      <alignment horizontal="right"/>
    </xf>
    <xf numFmtId="2" fontId="1622" fillId="1614" borderId="1615" xfId="4" applyNumberFormat="1" applyFont="1" applyFill="1" applyBorder="1" applyAlignment="1" applyProtection="1">
      <alignment horizontal="right"/>
    </xf>
    <xf numFmtId="2" fontId="1623" fillId="1615" borderId="1616" xfId="4" applyNumberFormat="1" applyFont="1" applyFill="1" applyBorder="1" applyAlignment="1" applyProtection="1">
      <alignment horizontal="right"/>
    </xf>
    <xf numFmtId="2" fontId="1624" fillId="1616" borderId="1617" xfId="4" applyNumberFormat="1" applyFont="1" applyFill="1" applyBorder="1" applyAlignment="1" applyProtection="1">
      <alignment horizontal="right"/>
    </xf>
    <xf numFmtId="2" fontId="1625" fillId="1617" borderId="1618" xfId="4" applyNumberFormat="1" applyFont="1" applyFill="1" applyBorder="1" applyAlignment="1" applyProtection="1">
      <alignment horizontal="right"/>
    </xf>
    <xf numFmtId="2" fontId="1626" fillId="1618" borderId="1619" xfId="4" applyNumberFormat="1" applyFont="1" applyFill="1" applyBorder="1" applyAlignment="1" applyProtection="1">
      <alignment horizontal="right"/>
    </xf>
    <xf numFmtId="2" fontId="1627" fillId="1619" borderId="1620" xfId="4" applyNumberFormat="1" applyFont="1" applyFill="1" applyBorder="1" applyAlignment="1" applyProtection="1">
      <alignment horizontal="right"/>
    </xf>
    <xf numFmtId="2" fontId="1628" fillId="1620" borderId="1621" xfId="4" applyNumberFormat="1" applyFont="1" applyFill="1" applyBorder="1" applyAlignment="1" applyProtection="1">
      <alignment horizontal="right"/>
    </xf>
    <xf numFmtId="2" fontId="1629" fillId="1621" borderId="1622" xfId="4" applyNumberFormat="1" applyFont="1" applyFill="1" applyBorder="1" applyAlignment="1" applyProtection="1">
      <alignment horizontal="right"/>
    </xf>
    <xf numFmtId="2" fontId="1630" fillId="1622" borderId="1623" xfId="4" applyNumberFormat="1" applyFont="1" applyFill="1" applyBorder="1" applyAlignment="1" applyProtection="1">
      <alignment horizontal="right"/>
    </xf>
    <xf numFmtId="2" fontId="1631" fillId="1623" borderId="1624" xfId="4" applyNumberFormat="1" applyFont="1" applyFill="1" applyBorder="1" applyAlignment="1" applyProtection="1">
      <alignment horizontal="right"/>
    </xf>
    <xf numFmtId="2" fontId="1632" fillId="1624" borderId="1625" xfId="4" applyNumberFormat="1" applyFont="1" applyFill="1" applyBorder="1" applyAlignment="1" applyProtection="1">
      <alignment horizontal="right"/>
    </xf>
    <xf numFmtId="2" fontId="1633" fillId="1625" borderId="1626" xfId="4" applyNumberFormat="1" applyFont="1" applyFill="1" applyBorder="1" applyAlignment="1" applyProtection="1">
      <alignment horizontal="right"/>
    </xf>
    <xf numFmtId="2" fontId="1634" fillId="1626" borderId="1627" xfId="4" applyNumberFormat="1" applyFont="1" applyFill="1" applyBorder="1" applyAlignment="1" applyProtection="1">
      <alignment horizontal="right"/>
    </xf>
    <xf numFmtId="2" fontId="1635" fillId="1627" borderId="1628" xfId="4" applyNumberFormat="1" applyFont="1" applyFill="1" applyBorder="1" applyAlignment="1" applyProtection="1">
      <alignment horizontal="right"/>
    </xf>
    <xf numFmtId="2" fontId="1636" fillId="1628" borderId="1629" xfId="4" applyNumberFormat="1" applyFont="1" applyFill="1" applyBorder="1" applyAlignment="1" applyProtection="1">
      <alignment horizontal="right"/>
    </xf>
    <xf numFmtId="2" fontId="1637" fillId="1629" borderId="1630" xfId="4" applyNumberFormat="1" applyFont="1" applyFill="1" applyBorder="1" applyAlignment="1" applyProtection="1">
      <alignment horizontal="right"/>
    </xf>
    <xf numFmtId="2" fontId="1638" fillId="1630" borderId="1631" xfId="4" applyNumberFormat="1" applyFont="1" applyFill="1" applyBorder="1" applyAlignment="1" applyProtection="1">
      <alignment horizontal="right"/>
    </xf>
    <xf numFmtId="2" fontId="1639" fillId="1631" borderId="1632" xfId="4" applyNumberFormat="1" applyFont="1" applyFill="1" applyBorder="1" applyAlignment="1" applyProtection="1">
      <alignment horizontal="right"/>
    </xf>
    <xf numFmtId="2" fontId="1640" fillId="1632" borderId="1633" xfId="4" applyNumberFormat="1" applyFont="1" applyFill="1" applyBorder="1" applyAlignment="1" applyProtection="1">
      <alignment horizontal="right"/>
    </xf>
    <xf numFmtId="2" fontId="1641" fillId="1633" borderId="1634" xfId="4" applyNumberFormat="1" applyFont="1" applyFill="1" applyBorder="1" applyAlignment="1" applyProtection="1">
      <alignment horizontal="right"/>
    </xf>
    <xf numFmtId="2" fontId="1642" fillId="1634" borderId="1635" xfId="4" applyNumberFormat="1" applyFont="1" applyFill="1" applyBorder="1" applyAlignment="1" applyProtection="1">
      <alignment horizontal="right"/>
    </xf>
    <xf numFmtId="2" fontId="1643" fillId="1635" borderId="1636" xfId="4" applyNumberFormat="1" applyFont="1" applyFill="1" applyBorder="1" applyAlignment="1" applyProtection="1">
      <alignment horizontal="right"/>
    </xf>
    <xf numFmtId="2" fontId="1644" fillId="1636" borderId="1637" xfId="4" applyNumberFormat="1" applyFont="1" applyFill="1" applyBorder="1" applyAlignment="1" applyProtection="1">
      <alignment horizontal="right"/>
    </xf>
    <xf numFmtId="2" fontId="1645" fillId="1637" borderId="1638" xfId="4" applyNumberFormat="1" applyFont="1" applyFill="1" applyBorder="1" applyAlignment="1" applyProtection="1">
      <alignment horizontal="right"/>
    </xf>
    <xf numFmtId="2" fontId="1646" fillId="1638" borderId="1639" xfId="4" applyNumberFormat="1" applyFont="1" applyFill="1" applyBorder="1" applyAlignment="1" applyProtection="1">
      <alignment horizontal="right"/>
    </xf>
    <xf numFmtId="2" fontId="1647" fillId="1639" borderId="1640" xfId="4" applyNumberFormat="1" applyFont="1" applyFill="1" applyBorder="1" applyAlignment="1" applyProtection="1">
      <alignment horizontal="right"/>
    </xf>
    <xf numFmtId="2" fontId="1648" fillId="1640" borderId="1641" xfId="4" applyNumberFormat="1" applyFont="1" applyFill="1" applyBorder="1" applyAlignment="1" applyProtection="1">
      <alignment horizontal="right"/>
    </xf>
    <xf numFmtId="2" fontId="1649" fillId="1641" borderId="1642" xfId="4" applyNumberFormat="1" applyFont="1" applyFill="1" applyBorder="1" applyAlignment="1" applyProtection="1">
      <alignment horizontal="right"/>
    </xf>
    <xf numFmtId="2" fontId="1650" fillId="1642" borderId="1643" xfId="4" applyNumberFormat="1" applyFont="1" applyFill="1" applyBorder="1" applyAlignment="1" applyProtection="1">
      <alignment horizontal="right"/>
    </xf>
    <xf numFmtId="2" fontId="1651" fillId="1643" borderId="1644" xfId="4" applyNumberFormat="1" applyFont="1" applyFill="1" applyBorder="1" applyAlignment="1" applyProtection="1">
      <alignment horizontal="right"/>
    </xf>
    <xf numFmtId="2" fontId="1652" fillId="1644" borderId="1645" xfId="4" applyNumberFormat="1" applyFont="1" applyFill="1" applyBorder="1" applyAlignment="1" applyProtection="1">
      <alignment horizontal="right"/>
    </xf>
    <xf numFmtId="2" fontId="1653" fillId="1645" borderId="1646" xfId="4" applyNumberFormat="1" applyFont="1" applyFill="1" applyBorder="1" applyAlignment="1" applyProtection="1">
      <alignment horizontal="right"/>
    </xf>
    <xf numFmtId="2" fontId="1654" fillId="1646" borderId="1647" xfId="4" applyNumberFormat="1" applyFont="1" applyFill="1" applyBorder="1" applyAlignment="1" applyProtection="1">
      <alignment horizontal="right"/>
    </xf>
    <xf numFmtId="2" fontId="1655" fillId="1647" borderId="1648" xfId="4" applyNumberFormat="1" applyFont="1" applyFill="1" applyBorder="1" applyAlignment="1" applyProtection="1">
      <alignment horizontal="right"/>
    </xf>
    <xf numFmtId="2" fontId="1656" fillId="1648" borderId="1649" xfId="4" applyNumberFormat="1" applyFont="1" applyFill="1" applyBorder="1" applyAlignment="1" applyProtection="1">
      <alignment horizontal="right"/>
    </xf>
    <xf numFmtId="2" fontId="1657" fillId="1649" borderId="1650" xfId="4" applyNumberFormat="1" applyFont="1" applyFill="1" applyBorder="1" applyAlignment="1" applyProtection="1">
      <alignment horizontal="right"/>
    </xf>
    <xf numFmtId="2" fontId="1658" fillId="1650" borderId="1651" xfId="4" applyNumberFormat="1" applyFont="1" applyFill="1" applyBorder="1" applyAlignment="1" applyProtection="1">
      <alignment horizontal="right"/>
    </xf>
    <xf numFmtId="2" fontId="1659" fillId="1651" borderId="1652" xfId="4" applyNumberFormat="1" applyFont="1" applyFill="1" applyBorder="1" applyAlignment="1" applyProtection="1">
      <alignment horizontal="right"/>
    </xf>
    <xf numFmtId="2" fontId="1660" fillId="1652" borderId="1653" xfId="4" applyNumberFormat="1" applyFont="1" applyFill="1" applyBorder="1" applyAlignment="1" applyProtection="1">
      <alignment horizontal="right"/>
    </xf>
    <xf numFmtId="2" fontId="1661" fillId="1653" borderId="1654" xfId="4" applyNumberFormat="1" applyFont="1" applyFill="1" applyBorder="1" applyAlignment="1" applyProtection="1">
      <alignment horizontal="right"/>
    </xf>
    <xf numFmtId="2" fontId="1662" fillId="1654" borderId="1655" xfId="4" applyNumberFormat="1" applyFont="1" applyFill="1" applyBorder="1" applyAlignment="1" applyProtection="1">
      <alignment horizontal="right"/>
    </xf>
    <xf numFmtId="2" fontId="1663" fillId="1655" borderId="1656" xfId="4" applyNumberFormat="1" applyFont="1" applyFill="1" applyBorder="1" applyAlignment="1" applyProtection="1">
      <alignment horizontal="right"/>
    </xf>
    <xf numFmtId="2" fontId="1664" fillId="1656" borderId="1657" xfId="4" applyNumberFormat="1" applyFont="1" applyFill="1" applyBorder="1" applyAlignment="1" applyProtection="1">
      <alignment horizontal="right"/>
    </xf>
    <xf numFmtId="2" fontId="1665" fillId="1657" borderId="1658" xfId="4" applyNumberFormat="1" applyFont="1" applyFill="1" applyBorder="1" applyAlignment="1" applyProtection="1">
      <alignment horizontal="right"/>
    </xf>
    <xf numFmtId="2" fontId="1666" fillId="1658" borderId="1659" xfId="4" applyNumberFormat="1" applyFont="1" applyFill="1" applyBorder="1" applyAlignment="1" applyProtection="1">
      <alignment horizontal="right"/>
    </xf>
    <xf numFmtId="2" fontId="1667" fillId="1659" borderId="1660" xfId="4" applyNumberFormat="1" applyFont="1" applyFill="1" applyBorder="1" applyAlignment="1" applyProtection="1">
      <alignment horizontal="right"/>
    </xf>
    <xf numFmtId="2" fontId="1668" fillId="1660" borderId="1661" xfId="4" applyNumberFormat="1" applyFont="1" applyFill="1" applyBorder="1" applyAlignment="1" applyProtection="1">
      <alignment horizontal="right"/>
    </xf>
    <xf numFmtId="2" fontId="1669" fillId="1661" borderId="1662" xfId="4" applyNumberFormat="1" applyFont="1" applyFill="1" applyBorder="1" applyAlignment="1" applyProtection="1">
      <alignment horizontal="right"/>
    </xf>
    <xf numFmtId="2" fontId="1670" fillId="1662" borderId="1663" xfId="4" applyNumberFormat="1" applyFont="1" applyFill="1" applyBorder="1" applyAlignment="1" applyProtection="1">
      <alignment horizontal="right"/>
    </xf>
    <xf numFmtId="2" fontId="1671" fillId="1663" borderId="1664" xfId="4" applyNumberFormat="1" applyFont="1" applyFill="1" applyBorder="1" applyAlignment="1" applyProtection="1">
      <alignment horizontal="right"/>
    </xf>
    <xf numFmtId="2" fontId="1672" fillId="1664" borderId="1665" xfId="4" applyNumberFormat="1" applyFont="1" applyFill="1" applyBorder="1" applyAlignment="1" applyProtection="1">
      <alignment horizontal="right"/>
    </xf>
    <xf numFmtId="2" fontId="1673" fillId="1665" borderId="1666" xfId="4" applyNumberFormat="1" applyFont="1" applyFill="1" applyBorder="1" applyAlignment="1" applyProtection="1">
      <alignment horizontal="right"/>
    </xf>
    <xf numFmtId="2" fontId="1674" fillId="1666" borderId="1667" xfId="4" applyNumberFormat="1" applyFont="1" applyFill="1" applyBorder="1" applyAlignment="1" applyProtection="1">
      <alignment horizontal="right"/>
    </xf>
    <xf numFmtId="2" fontId="1675" fillId="1667" borderId="1668" xfId="4" applyNumberFormat="1" applyFont="1" applyFill="1" applyBorder="1" applyAlignment="1" applyProtection="1">
      <alignment horizontal="right"/>
    </xf>
    <xf numFmtId="2" fontId="1676" fillId="1668" borderId="1669" xfId="4" applyNumberFormat="1" applyFont="1" applyFill="1" applyBorder="1" applyAlignment="1" applyProtection="1">
      <alignment horizontal="right"/>
    </xf>
    <xf numFmtId="2" fontId="1677" fillId="1669" borderId="1670" xfId="4" applyNumberFormat="1" applyFont="1" applyFill="1" applyBorder="1" applyAlignment="1" applyProtection="1">
      <alignment horizontal="right"/>
    </xf>
    <xf numFmtId="2" fontId="1678" fillId="1670" borderId="1671" xfId="4" applyNumberFormat="1" applyFont="1" applyFill="1" applyBorder="1" applyAlignment="1" applyProtection="1">
      <alignment horizontal="right"/>
    </xf>
    <xf numFmtId="2" fontId="1679" fillId="1671" borderId="1672" xfId="4" applyNumberFormat="1" applyFont="1" applyFill="1" applyBorder="1" applyAlignment="1" applyProtection="1">
      <alignment horizontal="right"/>
    </xf>
    <xf numFmtId="2" fontId="1680" fillId="1672" borderId="1673" xfId="4" applyNumberFormat="1" applyFont="1" applyFill="1" applyBorder="1" applyAlignment="1" applyProtection="1">
      <alignment horizontal="right"/>
    </xf>
    <xf numFmtId="2" fontId="1681" fillId="1673" borderId="1674" xfId="4" applyNumberFormat="1" applyFont="1" applyFill="1" applyBorder="1" applyAlignment="1" applyProtection="1">
      <alignment horizontal="right"/>
    </xf>
    <xf numFmtId="2" fontId="1682" fillId="1674" borderId="1675" xfId="4" applyNumberFormat="1" applyFont="1" applyFill="1" applyBorder="1" applyAlignment="1" applyProtection="1">
      <alignment horizontal="right"/>
    </xf>
    <xf numFmtId="2" fontId="1683" fillId="1675" borderId="1676" xfId="4" applyNumberFormat="1" applyFont="1" applyFill="1" applyBorder="1" applyAlignment="1" applyProtection="1">
      <alignment horizontal="right"/>
    </xf>
    <xf numFmtId="2" fontId="1684" fillId="1676" borderId="1677" xfId="4" applyNumberFormat="1" applyFont="1" applyFill="1" applyBorder="1" applyAlignment="1" applyProtection="1">
      <alignment horizontal="right"/>
    </xf>
    <xf numFmtId="2" fontId="1685" fillId="1677" borderId="1678" xfId="4" applyNumberFormat="1" applyFont="1" applyFill="1" applyBorder="1" applyAlignment="1" applyProtection="1">
      <alignment horizontal="right"/>
    </xf>
    <xf numFmtId="2" fontId="1686" fillId="1678" borderId="1679" xfId="4" applyNumberFormat="1" applyFont="1" applyFill="1" applyBorder="1" applyAlignment="1" applyProtection="1">
      <alignment horizontal="right"/>
    </xf>
    <xf numFmtId="2" fontId="1687" fillId="1679" borderId="1680" xfId="4" applyNumberFormat="1" applyFont="1" applyFill="1" applyBorder="1" applyAlignment="1" applyProtection="1">
      <alignment horizontal="right"/>
    </xf>
    <xf numFmtId="2" fontId="1688" fillId="1680" borderId="1681" xfId="4" applyNumberFormat="1" applyFont="1" applyFill="1" applyBorder="1" applyAlignment="1" applyProtection="1">
      <alignment horizontal="right"/>
    </xf>
    <xf numFmtId="2" fontId="1689" fillId="1681" borderId="1682" xfId="4" applyNumberFormat="1" applyFont="1" applyFill="1" applyBorder="1" applyAlignment="1" applyProtection="1">
      <alignment horizontal="right"/>
    </xf>
    <xf numFmtId="2" fontId="1690" fillId="1682" borderId="1683" xfId="4" applyNumberFormat="1" applyFont="1" applyFill="1" applyBorder="1" applyAlignment="1" applyProtection="1">
      <alignment horizontal="right"/>
    </xf>
    <xf numFmtId="2" fontId="1691" fillId="1683" borderId="1684" xfId="4" applyNumberFormat="1" applyFont="1" applyFill="1" applyBorder="1" applyAlignment="1" applyProtection="1">
      <alignment horizontal="right"/>
    </xf>
    <xf numFmtId="2" fontId="1692" fillId="1684" borderId="1685" xfId="4" applyNumberFormat="1" applyFont="1" applyFill="1" applyBorder="1" applyAlignment="1" applyProtection="1">
      <alignment horizontal="right"/>
    </xf>
    <xf numFmtId="2" fontId="1693" fillId="1685" borderId="1686" xfId="4" applyNumberFormat="1" applyFont="1" applyFill="1" applyBorder="1" applyAlignment="1" applyProtection="1">
      <alignment horizontal="right"/>
    </xf>
    <xf numFmtId="2" fontId="1694" fillId="1686" borderId="1687" xfId="4" applyNumberFormat="1" applyFont="1" applyFill="1" applyBorder="1" applyAlignment="1" applyProtection="1">
      <alignment horizontal="right"/>
    </xf>
    <xf numFmtId="2" fontId="1695" fillId="1687" borderId="1688" xfId="4" applyNumberFormat="1" applyFont="1" applyFill="1" applyBorder="1" applyAlignment="1" applyProtection="1">
      <alignment horizontal="right"/>
    </xf>
    <xf numFmtId="2" fontId="1696" fillId="1688" borderId="1689" xfId="4" applyNumberFormat="1" applyFont="1" applyFill="1" applyBorder="1" applyAlignment="1" applyProtection="1">
      <alignment horizontal="right"/>
    </xf>
    <xf numFmtId="2" fontId="1697" fillId="1689" borderId="1690" xfId="4" applyNumberFormat="1" applyFont="1" applyFill="1" applyBorder="1" applyAlignment="1" applyProtection="1">
      <alignment horizontal="right"/>
    </xf>
    <xf numFmtId="2" fontId="1698" fillId="1690" borderId="1691" xfId="4" applyNumberFormat="1" applyFont="1" applyFill="1" applyBorder="1" applyAlignment="1" applyProtection="1">
      <alignment horizontal="right"/>
    </xf>
    <xf numFmtId="2" fontId="1699" fillId="1691" borderId="1692" xfId="4" applyNumberFormat="1" applyFont="1" applyFill="1" applyBorder="1" applyAlignment="1" applyProtection="1">
      <alignment horizontal="right"/>
    </xf>
    <xf numFmtId="2" fontId="1700" fillId="1692" borderId="1693" xfId="4" applyNumberFormat="1" applyFont="1" applyFill="1" applyBorder="1" applyAlignment="1" applyProtection="1">
      <alignment horizontal="right"/>
    </xf>
    <xf numFmtId="2" fontId="1701" fillId="1693" borderId="1694" xfId="4" applyNumberFormat="1" applyFont="1" applyFill="1" applyBorder="1" applyAlignment="1" applyProtection="1">
      <alignment horizontal="right"/>
    </xf>
    <xf numFmtId="2" fontId="1702" fillId="1694" borderId="1695" xfId="4" applyNumberFormat="1" applyFont="1" applyFill="1" applyBorder="1" applyAlignment="1" applyProtection="1">
      <alignment horizontal="right"/>
    </xf>
    <xf numFmtId="2" fontId="1703" fillId="1695" borderId="1696" xfId="4" applyNumberFormat="1" applyFont="1" applyFill="1" applyBorder="1" applyAlignment="1" applyProtection="1">
      <alignment horizontal="right"/>
    </xf>
    <xf numFmtId="2" fontId="1704" fillId="1696" borderId="1697" xfId="4" applyNumberFormat="1" applyFont="1" applyFill="1" applyBorder="1" applyAlignment="1" applyProtection="1">
      <alignment horizontal="right"/>
    </xf>
    <xf numFmtId="2" fontId="1705" fillId="1697" borderId="1698" xfId="4" applyNumberFormat="1" applyFont="1" applyFill="1" applyBorder="1" applyAlignment="1" applyProtection="1">
      <alignment horizontal="right"/>
    </xf>
    <xf numFmtId="2" fontId="1706" fillId="1698" borderId="1699" xfId="4" applyNumberFormat="1" applyFont="1" applyFill="1" applyBorder="1" applyAlignment="1" applyProtection="1">
      <alignment horizontal="right"/>
    </xf>
    <xf numFmtId="2" fontId="1707" fillId="1699" borderId="1700" xfId="4" applyNumberFormat="1" applyFont="1" applyFill="1" applyBorder="1" applyAlignment="1" applyProtection="1">
      <alignment horizontal="right"/>
    </xf>
    <xf numFmtId="2" fontId="1708" fillId="1700" borderId="1701" xfId="4" applyNumberFormat="1" applyFont="1" applyFill="1" applyBorder="1" applyAlignment="1" applyProtection="1">
      <alignment horizontal="right"/>
    </xf>
    <xf numFmtId="2" fontId="1709" fillId="1701" borderId="1702" xfId="4" applyNumberFormat="1" applyFont="1" applyFill="1" applyBorder="1" applyAlignment="1" applyProtection="1">
      <alignment horizontal="right"/>
    </xf>
    <xf numFmtId="2" fontId="1710" fillId="1702" borderId="1703" xfId="4" applyNumberFormat="1" applyFont="1" applyFill="1" applyBorder="1" applyAlignment="1" applyProtection="1">
      <alignment horizontal="right"/>
    </xf>
    <xf numFmtId="2" fontId="1711" fillId="1703" borderId="1704" xfId="4" applyNumberFormat="1" applyFont="1" applyFill="1" applyBorder="1" applyAlignment="1" applyProtection="1">
      <alignment horizontal="right"/>
    </xf>
    <xf numFmtId="2" fontId="1712" fillId="1704" borderId="1705" xfId="4" applyNumberFormat="1" applyFont="1" applyFill="1" applyBorder="1" applyAlignment="1" applyProtection="1">
      <alignment horizontal="right"/>
    </xf>
    <xf numFmtId="2" fontId="1713" fillId="1705" borderId="1706" xfId="4" applyNumberFormat="1" applyFont="1" applyFill="1" applyBorder="1" applyAlignment="1" applyProtection="1">
      <alignment horizontal="right"/>
    </xf>
    <xf numFmtId="2" fontId="1714" fillId="1706" borderId="1707" xfId="4" applyNumberFormat="1" applyFont="1" applyFill="1" applyBorder="1" applyAlignment="1" applyProtection="1">
      <alignment horizontal="right"/>
    </xf>
    <xf numFmtId="2" fontId="1715" fillId="1707" borderId="1708" xfId="4" applyNumberFormat="1" applyFont="1" applyFill="1" applyBorder="1" applyAlignment="1" applyProtection="1">
      <alignment horizontal="right"/>
    </xf>
    <xf numFmtId="2" fontId="1716" fillId="1708" borderId="1709" xfId="4" applyNumberFormat="1" applyFont="1" applyFill="1" applyBorder="1" applyAlignment="1" applyProtection="1">
      <alignment horizontal="right"/>
    </xf>
    <xf numFmtId="2" fontId="1717" fillId="1709" borderId="1710" xfId="4" applyNumberFormat="1" applyFont="1" applyFill="1" applyBorder="1" applyAlignment="1" applyProtection="1">
      <alignment horizontal="right"/>
    </xf>
    <xf numFmtId="2" fontId="1718" fillId="1710" borderId="1711" xfId="4" applyNumberFormat="1" applyFont="1" applyFill="1" applyBorder="1" applyAlignment="1" applyProtection="1">
      <alignment horizontal="right"/>
    </xf>
    <xf numFmtId="2" fontId="1719" fillId="1711" borderId="1712" xfId="4" applyNumberFormat="1" applyFont="1" applyFill="1" applyBorder="1" applyAlignment="1" applyProtection="1">
      <alignment horizontal="right"/>
    </xf>
    <xf numFmtId="2" fontId="1720" fillId="1712" borderId="1713" xfId="4" applyNumberFormat="1" applyFont="1" applyFill="1" applyBorder="1" applyAlignment="1" applyProtection="1">
      <alignment horizontal="right"/>
    </xf>
    <xf numFmtId="2" fontId="1721" fillId="1713" borderId="1714" xfId="4" applyNumberFormat="1" applyFont="1" applyFill="1" applyBorder="1" applyAlignment="1" applyProtection="1">
      <alignment horizontal="right"/>
    </xf>
    <xf numFmtId="2" fontId="1722" fillId="1714" borderId="1715" xfId="4" applyNumberFormat="1" applyFont="1" applyFill="1" applyBorder="1" applyAlignment="1" applyProtection="1">
      <alignment horizontal="right"/>
    </xf>
    <xf numFmtId="2" fontId="1723" fillId="1715" borderId="1716" xfId="4" applyNumberFormat="1" applyFont="1" applyFill="1" applyBorder="1" applyAlignment="1" applyProtection="1">
      <alignment horizontal="right"/>
    </xf>
    <xf numFmtId="2" fontId="1724" fillId="1716" borderId="1717" xfId="4" applyNumberFormat="1" applyFont="1" applyFill="1" applyBorder="1" applyAlignment="1" applyProtection="1">
      <alignment horizontal="right"/>
    </xf>
    <xf numFmtId="2" fontId="1725" fillId="1717" borderId="1718" xfId="4" applyNumberFormat="1" applyFont="1" applyFill="1" applyBorder="1" applyAlignment="1" applyProtection="1">
      <alignment horizontal="right"/>
    </xf>
    <xf numFmtId="2" fontId="1726" fillId="1718" borderId="1719" xfId="4" applyNumberFormat="1" applyFont="1" applyFill="1" applyBorder="1" applyAlignment="1" applyProtection="1">
      <alignment horizontal="right"/>
    </xf>
    <xf numFmtId="2" fontId="1727" fillId="1719" borderId="1720" xfId="4" applyNumberFormat="1" applyFont="1" applyFill="1" applyBorder="1" applyAlignment="1" applyProtection="1">
      <alignment horizontal="right"/>
    </xf>
    <xf numFmtId="2" fontId="1728" fillId="1720" borderId="1721" xfId="4" applyNumberFormat="1" applyFont="1" applyFill="1" applyBorder="1" applyAlignment="1" applyProtection="1">
      <alignment horizontal="right"/>
    </xf>
    <xf numFmtId="2" fontId="1729" fillId="1721" borderId="1722" xfId="4" applyNumberFormat="1" applyFont="1" applyFill="1" applyBorder="1" applyAlignment="1" applyProtection="1">
      <alignment horizontal="right"/>
    </xf>
    <xf numFmtId="2" fontId="1730" fillId="1722" borderId="1723" xfId="4" applyNumberFormat="1" applyFont="1" applyFill="1" applyBorder="1" applyAlignment="1" applyProtection="1">
      <alignment horizontal="right"/>
    </xf>
    <xf numFmtId="2" fontId="1731" fillId="1723" borderId="1724" xfId="4" applyNumberFormat="1" applyFont="1" applyFill="1" applyBorder="1" applyAlignment="1" applyProtection="1">
      <alignment horizontal="right"/>
    </xf>
    <xf numFmtId="2" fontId="1732" fillId="1724" borderId="1725" xfId="4" applyNumberFormat="1" applyFont="1" applyFill="1" applyBorder="1" applyAlignment="1" applyProtection="1">
      <alignment horizontal="right"/>
    </xf>
    <xf numFmtId="2" fontId="1733" fillId="1725" borderId="1726" xfId="4" applyNumberFormat="1" applyFont="1" applyFill="1" applyBorder="1" applyAlignment="1" applyProtection="1">
      <alignment horizontal="right"/>
    </xf>
    <xf numFmtId="2" fontId="1734" fillId="1726" borderId="1727" xfId="4" applyNumberFormat="1" applyFont="1" applyFill="1" applyBorder="1" applyAlignment="1" applyProtection="1">
      <alignment horizontal="right"/>
    </xf>
    <xf numFmtId="2" fontId="1735" fillId="1727" borderId="1728" xfId="4" applyNumberFormat="1" applyFont="1" applyFill="1" applyBorder="1" applyAlignment="1" applyProtection="1">
      <alignment horizontal="right"/>
    </xf>
    <xf numFmtId="2" fontId="1736" fillId="1728" borderId="1729" xfId="4" applyNumberFormat="1" applyFont="1" applyFill="1" applyBorder="1" applyAlignment="1" applyProtection="1">
      <alignment horizontal="right"/>
    </xf>
    <xf numFmtId="2" fontId="1737" fillId="1729" borderId="1730" xfId="4" applyNumberFormat="1" applyFont="1" applyFill="1" applyBorder="1" applyAlignment="1" applyProtection="1">
      <alignment horizontal="right"/>
    </xf>
    <xf numFmtId="2" fontId="1738" fillId="1730" borderId="1731" xfId="4" applyNumberFormat="1" applyFont="1" applyFill="1" applyBorder="1" applyAlignment="1" applyProtection="1">
      <alignment horizontal="right"/>
    </xf>
    <xf numFmtId="2" fontId="1739" fillId="1731" borderId="1732" xfId="4" applyNumberFormat="1" applyFont="1" applyFill="1" applyBorder="1" applyAlignment="1" applyProtection="1">
      <alignment horizontal="right"/>
    </xf>
    <xf numFmtId="2" fontId="1740" fillId="1732" borderId="1733" xfId="4" applyNumberFormat="1" applyFont="1" applyFill="1" applyBorder="1" applyAlignment="1" applyProtection="1">
      <alignment horizontal="right"/>
    </xf>
    <xf numFmtId="2" fontId="1741" fillId="1733" borderId="1734" xfId="4" applyNumberFormat="1" applyFont="1" applyFill="1" applyBorder="1" applyAlignment="1" applyProtection="1">
      <alignment horizontal="right"/>
    </xf>
    <xf numFmtId="2" fontId="1742" fillId="1734" borderId="1735" xfId="4" applyNumberFormat="1" applyFont="1" applyFill="1" applyBorder="1" applyAlignment="1" applyProtection="1">
      <alignment horizontal="right"/>
    </xf>
    <xf numFmtId="2" fontId="1743" fillId="1735" borderId="1736" xfId="4" applyNumberFormat="1" applyFont="1" applyFill="1" applyBorder="1" applyAlignment="1" applyProtection="1">
      <alignment horizontal="right"/>
    </xf>
    <xf numFmtId="2" fontId="1744" fillId="1736" borderId="1737" xfId="4" applyNumberFormat="1" applyFont="1" applyFill="1" applyBorder="1" applyAlignment="1" applyProtection="1">
      <alignment horizontal="right"/>
    </xf>
    <xf numFmtId="2" fontId="1745" fillId="1737" borderId="1738" xfId="4" applyNumberFormat="1" applyFont="1" applyFill="1" applyBorder="1" applyAlignment="1" applyProtection="1">
      <alignment horizontal="right"/>
    </xf>
    <xf numFmtId="2" fontId="1746" fillId="1738" borderId="1739" xfId="4" applyNumberFormat="1" applyFont="1" applyFill="1" applyBorder="1" applyAlignment="1" applyProtection="1">
      <alignment horizontal="right"/>
    </xf>
    <xf numFmtId="2" fontId="1747" fillId="1739" borderId="1740" xfId="4" applyNumberFormat="1" applyFont="1" applyFill="1" applyBorder="1" applyAlignment="1" applyProtection="1">
      <alignment horizontal="right"/>
    </xf>
    <xf numFmtId="2" fontId="1748" fillId="1740" borderId="1741" xfId="4" applyNumberFormat="1" applyFont="1" applyFill="1" applyBorder="1" applyAlignment="1" applyProtection="1">
      <alignment horizontal="right"/>
    </xf>
    <xf numFmtId="2" fontId="1749" fillId="1741" borderId="1742" xfId="4" applyNumberFormat="1" applyFont="1" applyFill="1" applyBorder="1" applyAlignment="1" applyProtection="1">
      <alignment horizontal="right"/>
    </xf>
    <xf numFmtId="2" fontId="1750" fillId="1742" borderId="1743" xfId="4" applyNumberFormat="1" applyFont="1" applyFill="1" applyBorder="1" applyAlignment="1" applyProtection="1">
      <alignment horizontal="right"/>
    </xf>
    <xf numFmtId="2" fontId="1751" fillId="1743" borderId="1744" xfId="4" applyNumberFormat="1" applyFont="1" applyFill="1" applyBorder="1" applyAlignment="1" applyProtection="1">
      <alignment horizontal="right"/>
    </xf>
    <xf numFmtId="2" fontId="1752" fillId="1744" borderId="1745" xfId="4" applyNumberFormat="1" applyFont="1" applyFill="1" applyBorder="1" applyAlignment="1" applyProtection="1">
      <alignment horizontal="right"/>
    </xf>
    <xf numFmtId="2" fontId="1753" fillId="1745" borderId="1746" xfId="4" applyNumberFormat="1" applyFont="1" applyFill="1" applyBorder="1" applyAlignment="1" applyProtection="1">
      <alignment horizontal="right"/>
    </xf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 vertical="center"/>
    </xf>
    <xf numFmtId="2" fontId="1780" fillId="1772" borderId="1773" xfId="4" applyNumberFormat="1" applyFont="1" applyFill="1" applyBorder="1" applyAlignment="1" applyProtection="1">
      <alignment horizontal="right" vertical="center"/>
    </xf>
    <xf numFmtId="2" fontId="1781" fillId="1773" borderId="1774" xfId="4" applyNumberFormat="1" applyFont="1" applyFill="1" applyBorder="1" applyAlignment="1" applyProtection="1">
      <alignment horizontal="right" vertical="center"/>
    </xf>
    <xf numFmtId="2" fontId="1782" fillId="1774" borderId="1775" xfId="4" applyNumberFormat="1" applyFont="1" applyFill="1" applyBorder="1" applyAlignment="1" applyProtection="1">
      <alignment horizontal="right" vertical="center"/>
    </xf>
    <xf numFmtId="2" fontId="1783" fillId="1775" borderId="1776" xfId="4" applyNumberFormat="1" applyFont="1" applyFill="1" applyBorder="1" applyAlignment="1" applyProtection="1">
      <alignment horizontal="right" vertical="center"/>
    </xf>
    <xf numFmtId="2" fontId="1784" fillId="1776" borderId="1777" xfId="4" applyNumberFormat="1" applyFont="1" applyFill="1" applyBorder="1" applyAlignment="1" applyProtection="1">
      <alignment horizontal="right" vertical="center"/>
    </xf>
    <xf numFmtId="2" fontId="1785" fillId="1777" borderId="1778" xfId="4" applyNumberFormat="1" applyFont="1" applyFill="1" applyBorder="1" applyAlignment="1" applyProtection="1">
      <alignment horizontal="right" vertical="center"/>
    </xf>
    <xf numFmtId="2" fontId="1786" fillId="1778" borderId="1779" xfId="4" applyNumberFormat="1" applyFont="1" applyFill="1" applyBorder="1" applyAlignment="1" applyProtection="1">
      <alignment horizontal="right" vertical="center"/>
    </xf>
    <xf numFmtId="2" fontId="1787" fillId="1779" borderId="1780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777" fillId="1769" borderId="1770" xfId="3" applyNumberFormat="1" applyFont="1" applyFill="1" applyBorder="1" applyAlignment="1">
      <alignment horizontal="center" vertical="top" wrapText="1"/>
    </xf>
    <xf numFmtId="0" fontId="1778" fillId="1770" borderId="1771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9" sqref="B9"/>
    </sheetView>
  </sheetViews>
  <sheetFormatPr defaultColWidth="9" defaultRowHeight="14.5"/>
  <cols>
    <col min="1" max="1" width="10.81640625" style="1" customWidth="1"/>
    <col min="2" max="2" width="65.08984375" style="1" customWidth="1"/>
    <col min="3" max="3" width="6.81640625" style="1" customWidth="1"/>
    <col min="4" max="4" width="7.453125" style="1" customWidth="1"/>
    <col min="5" max="62" width="6.81640625" style="1" customWidth="1"/>
    <col min="63" max="63" width="10.81640625" style="1" customWidth="1"/>
    <col min="64" max="1023" width="9.08984375" style="1" customWidth="1"/>
    <col min="1024" max="1025" width="8.6328125" style="1" customWidth="1"/>
  </cols>
  <sheetData>
    <row r="2" spans="1:75" ht="15" customHeight="1">
      <c r="A2" s="1801" t="s">
        <v>0</v>
      </c>
      <c r="B2" s="1801" t="s">
        <v>1</v>
      </c>
      <c r="C2" s="1805" t="s">
        <v>58</v>
      </c>
      <c r="D2" s="1799"/>
      <c r="E2" s="1799"/>
      <c r="F2" s="1799"/>
      <c r="G2" s="1799"/>
      <c r="H2" s="1799"/>
      <c r="I2" s="1799"/>
      <c r="J2" s="1799"/>
      <c r="K2" s="1799"/>
      <c r="L2" s="1799"/>
      <c r="M2" s="1799"/>
      <c r="N2" s="1799"/>
      <c r="O2" s="1799"/>
      <c r="P2" s="1799"/>
      <c r="Q2" s="1799"/>
      <c r="R2" s="1799"/>
      <c r="S2" s="1799"/>
      <c r="T2" s="1799"/>
      <c r="U2" s="1799"/>
      <c r="V2" s="1799"/>
      <c r="W2" s="1799"/>
      <c r="X2" s="1799"/>
      <c r="Y2" s="1799"/>
      <c r="Z2" s="1799"/>
      <c r="AA2" s="1799"/>
      <c r="AB2" s="1799"/>
      <c r="AC2" s="1799"/>
      <c r="AD2" s="1799"/>
      <c r="AE2" s="1799"/>
      <c r="AF2" s="1799"/>
      <c r="AG2" s="1799"/>
      <c r="AH2" s="1799"/>
      <c r="AI2" s="1799"/>
      <c r="AJ2" s="1799"/>
      <c r="AK2" s="1799"/>
      <c r="AL2" s="1799"/>
      <c r="AM2" s="1799"/>
      <c r="AN2" s="1799"/>
      <c r="AO2" s="1799"/>
      <c r="AP2" s="1799"/>
      <c r="AQ2" s="1799"/>
      <c r="AR2" s="1799"/>
      <c r="AS2" s="1799"/>
      <c r="AT2" s="1799"/>
      <c r="AU2" s="1799"/>
      <c r="AV2" s="1799"/>
      <c r="AW2" s="1799"/>
      <c r="AX2" s="1799"/>
      <c r="AY2" s="1799"/>
      <c r="AZ2" s="1799"/>
      <c r="BA2" s="1799"/>
      <c r="BB2" s="1799"/>
      <c r="BC2" s="1799"/>
      <c r="BD2" s="1799"/>
      <c r="BE2" s="1799"/>
      <c r="BF2" s="1799"/>
      <c r="BG2" s="1799"/>
      <c r="BH2" s="1799"/>
      <c r="BI2" s="1799"/>
      <c r="BJ2" s="1799"/>
      <c r="BK2" s="1803" t="s">
        <v>2</v>
      </c>
    </row>
    <row r="3" spans="1:75" ht="18" customHeight="1">
      <c r="A3" s="1801"/>
      <c r="B3" s="1801"/>
      <c r="C3" s="1799" t="s">
        <v>3</v>
      </c>
      <c r="D3" s="1799"/>
      <c r="E3" s="1799"/>
      <c r="F3" s="1799"/>
      <c r="G3" s="1799"/>
      <c r="H3" s="1799"/>
      <c r="I3" s="1799"/>
      <c r="J3" s="1799"/>
      <c r="K3" s="1799"/>
      <c r="L3" s="1799"/>
      <c r="M3" s="1799"/>
      <c r="N3" s="1799"/>
      <c r="O3" s="1799"/>
      <c r="P3" s="1799"/>
      <c r="Q3" s="1799"/>
      <c r="R3" s="1799"/>
      <c r="S3" s="1799"/>
      <c r="T3" s="1799"/>
      <c r="U3" s="1799"/>
      <c r="V3" s="1799"/>
      <c r="W3" s="1799" t="s">
        <v>4</v>
      </c>
      <c r="X3" s="1799"/>
      <c r="Y3" s="1799"/>
      <c r="Z3" s="1799"/>
      <c r="AA3" s="1799"/>
      <c r="AB3" s="1799"/>
      <c r="AC3" s="1799"/>
      <c r="AD3" s="1799"/>
      <c r="AE3" s="1799"/>
      <c r="AF3" s="1799"/>
      <c r="AG3" s="1799"/>
      <c r="AH3" s="1799"/>
      <c r="AI3" s="1799"/>
      <c r="AJ3" s="1799"/>
      <c r="AK3" s="1799"/>
      <c r="AL3" s="1799"/>
      <c r="AM3" s="1799"/>
      <c r="AN3" s="1799"/>
      <c r="AO3" s="1799"/>
      <c r="AP3" s="1799"/>
      <c r="AQ3" s="1799" t="s">
        <v>5</v>
      </c>
      <c r="AR3" s="1799"/>
      <c r="AS3" s="1799"/>
      <c r="AT3" s="1799"/>
      <c r="AU3" s="1799"/>
      <c r="AV3" s="1799"/>
      <c r="AW3" s="1799"/>
      <c r="AX3" s="1799"/>
      <c r="AY3" s="1799"/>
      <c r="AZ3" s="1799"/>
      <c r="BA3" s="1799"/>
      <c r="BB3" s="1799"/>
      <c r="BC3" s="1799"/>
      <c r="BD3" s="1799"/>
      <c r="BE3" s="1799"/>
      <c r="BF3" s="1799"/>
      <c r="BG3" s="1799"/>
      <c r="BH3" s="1799"/>
      <c r="BI3" s="1799"/>
      <c r="BJ3" s="1799"/>
      <c r="BK3" s="1803"/>
    </row>
    <row r="4" spans="1:75">
      <c r="A4" s="1801"/>
      <c r="B4" s="1801"/>
      <c r="C4" s="1800" t="s">
        <v>6</v>
      </c>
      <c r="D4" s="1800"/>
      <c r="E4" s="1800"/>
      <c r="F4" s="1800"/>
      <c r="G4" s="1800"/>
      <c r="H4" s="1800"/>
      <c r="I4" s="1800"/>
      <c r="J4" s="1800"/>
      <c r="K4" s="1800"/>
      <c r="L4" s="1800"/>
      <c r="M4" s="1800" t="s">
        <v>7</v>
      </c>
      <c r="N4" s="1800"/>
      <c r="O4" s="1800"/>
      <c r="P4" s="1800"/>
      <c r="Q4" s="1800"/>
      <c r="R4" s="1800"/>
      <c r="S4" s="1800"/>
      <c r="T4" s="1800"/>
      <c r="U4" s="1800"/>
      <c r="V4" s="1800"/>
      <c r="W4" s="1800" t="s">
        <v>6</v>
      </c>
      <c r="X4" s="1800"/>
      <c r="Y4" s="1800"/>
      <c r="Z4" s="1800"/>
      <c r="AA4" s="1800"/>
      <c r="AB4" s="1800"/>
      <c r="AC4" s="1800"/>
      <c r="AD4" s="1800"/>
      <c r="AE4" s="1800"/>
      <c r="AF4" s="1800"/>
      <c r="AG4" s="1800" t="s">
        <v>7</v>
      </c>
      <c r="AH4" s="1800"/>
      <c r="AI4" s="1800"/>
      <c r="AJ4" s="1800"/>
      <c r="AK4" s="1800"/>
      <c r="AL4" s="1800"/>
      <c r="AM4" s="1800"/>
      <c r="AN4" s="1800"/>
      <c r="AO4" s="1800"/>
      <c r="AP4" s="1800"/>
      <c r="AQ4" s="1800" t="s">
        <v>6</v>
      </c>
      <c r="AR4" s="1800"/>
      <c r="AS4" s="1800"/>
      <c r="AT4" s="1800"/>
      <c r="AU4" s="1800"/>
      <c r="AV4" s="1800"/>
      <c r="AW4" s="1800"/>
      <c r="AX4" s="1800"/>
      <c r="AY4" s="1800"/>
      <c r="AZ4" s="1800"/>
      <c r="BA4" s="1800" t="s">
        <v>7</v>
      </c>
      <c r="BB4" s="1800"/>
      <c r="BC4" s="1800"/>
      <c r="BD4" s="1800"/>
      <c r="BE4" s="1800"/>
      <c r="BF4" s="1800"/>
      <c r="BG4" s="1800"/>
      <c r="BH4" s="1800"/>
      <c r="BI4" s="1800"/>
      <c r="BJ4" s="1800"/>
      <c r="BK4" s="1803"/>
    </row>
    <row r="5" spans="1:75" ht="15" customHeight="1">
      <c r="A5" s="1801"/>
      <c r="B5" s="1801"/>
      <c r="C5" s="1799" t="s">
        <v>8</v>
      </c>
      <c r="D5" s="1799"/>
      <c r="E5" s="1799"/>
      <c r="F5" s="1799"/>
      <c r="G5" s="1799"/>
      <c r="H5" s="1799" t="s">
        <v>9</v>
      </c>
      <c r="I5" s="1799"/>
      <c r="J5" s="1799"/>
      <c r="K5" s="1799"/>
      <c r="L5" s="1799"/>
      <c r="M5" s="1799" t="s">
        <v>8</v>
      </c>
      <c r="N5" s="1799"/>
      <c r="O5" s="1799"/>
      <c r="P5" s="1799"/>
      <c r="Q5" s="1799"/>
      <c r="R5" s="1799" t="s">
        <v>9</v>
      </c>
      <c r="S5" s="1799"/>
      <c r="T5" s="1799"/>
      <c r="U5" s="1799"/>
      <c r="V5" s="1799"/>
      <c r="W5" s="1799" t="s">
        <v>8</v>
      </c>
      <c r="X5" s="1799"/>
      <c r="Y5" s="1799"/>
      <c r="Z5" s="1799"/>
      <c r="AA5" s="1799"/>
      <c r="AB5" s="1799" t="s">
        <v>9</v>
      </c>
      <c r="AC5" s="1799"/>
      <c r="AD5" s="1799"/>
      <c r="AE5" s="1799"/>
      <c r="AF5" s="1799"/>
      <c r="AG5" s="1799" t="s">
        <v>8</v>
      </c>
      <c r="AH5" s="1799"/>
      <c r="AI5" s="1799"/>
      <c r="AJ5" s="1799"/>
      <c r="AK5" s="1799"/>
      <c r="AL5" s="1799" t="s">
        <v>9</v>
      </c>
      <c r="AM5" s="1799"/>
      <c r="AN5" s="1799"/>
      <c r="AO5" s="1799"/>
      <c r="AP5" s="1799"/>
      <c r="AQ5" s="1799" t="s">
        <v>8</v>
      </c>
      <c r="AR5" s="1799"/>
      <c r="AS5" s="1799"/>
      <c r="AT5" s="1799"/>
      <c r="AU5" s="1799"/>
      <c r="AV5" s="1799" t="s">
        <v>9</v>
      </c>
      <c r="AW5" s="1799"/>
      <c r="AX5" s="1799"/>
      <c r="AY5" s="1799"/>
      <c r="AZ5" s="1799"/>
      <c r="BA5" s="1799" t="s">
        <v>8</v>
      </c>
      <c r="BB5" s="1799"/>
      <c r="BC5" s="1799"/>
      <c r="BD5" s="1799"/>
      <c r="BE5" s="1799"/>
      <c r="BF5" s="1799" t="s">
        <v>9</v>
      </c>
      <c r="BG5" s="1799"/>
      <c r="BH5" s="1799"/>
      <c r="BI5" s="1799"/>
      <c r="BJ5" s="1799"/>
      <c r="BK5" s="1803"/>
    </row>
    <row r="6" spans="1:75" ht="15" customHeight="1">
      <c r="A6" s="1802"/>
      <c r="B6" s="1802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804"/>
    </row>
    <row r="7" spans="1:75" ht="20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69.413269095033996</v>
      </c>
      <c r="E9" s="32">
        <v>0</v>
      </c>
      <c r="F9" s="33">
        <v>0</v>
      </c>
      <c r="G9" s="34">
        <v>0</v>
      </c>
      <c r="H9" s="35">
        <v>5.9521734709710001</v>
      </c>
      <c r="I9" s="36">
        <v>52.268372044966</v>
      </c>
      <c r="J9" s="37">
        <v>3.6265237000000002E-3</v>
      </c>
      <c r="K9" s="38">
        <v>0</v>
      </c>
      <c r="L9" s="39">
        <v>51.137875056836997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3.5106463165519997</v>
      </c>
      <c r="S9" s="46">
        <v>1.120931662401</v>
      </c>
      <c r="T9" s="47">
        <v>0</v>
      </c>
      <c r="U9" s="48">
        <v>0</v>
      </c>
      <c r="V9" s="49">
        <v>2.882474864268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2.8393144129039998</v>
      </c>
      <c r="AW9" s="76">
        <v>0.477934807701</v>
      </c>
      <c r="AX9" s="77">
        <v>0</v>
      </c>
      <c r="AY9" s="78">
        <v>0</v>
      </c>
      <c r="AZ9" s="79">
        <v>7.1392498426019992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1.1030697538009999</v>
      </c>
      <c r="BG9" s="86">
        <v>5.5436236700000003E-4</v>
      </c>
      <c r="BH9" s="87">
        <v>0</v>
      </c>
      <c r="BI9" s="88">
        <v>0</v>
      </c>
      <c r="BJ9" s="89">
        <v>0.96493505640200006</v>
      </c>
      <c r="BK9" s="90">
        <f>SUM(C9:BJ9)</f>
        <v>198.81442727050603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92">
        <v>0</v>
      </c>
      <c r="D10" s="93">
        <v>19.245831029234001</v>
      </c>
      <c r="E10" s="94">
        <v>0</v>
      </c>
      <c r="F10" s="95">
        <v>0</v>
      </c>
      <c r="G10" s="96">
        <v>0</v>
      </c>
      <c r="H10" s="97">
        <v>0.50942485588700004</v>
      </c>
      <c r="I10" s="98">
        <v>0.20116409883300002</v>
      </c>
      <c r="J10" s="99">
        <v>0</v>
      </c>
      <c r="K10" s="100">
        <v>0</v>
      </c>
      <c r="L10" s="101">
        <v>10.960756999834</v>
      </c>
      <c r="M10" s="102">
        <v>0</v>
      </c>
      <c r="N10" s="103">
        <v>0</v>
      </c>
      <c r="O10" s="104">
        <v>0</v>
      </c>
      <c r="P10" s="105">
        <v>0</v>
      </c>
      <c r="Q10" s="106">
        <v>0</v>
      </c>
      <c r="R10" s="107">
        <v>0.40096795211999997</v>
      </c>
      <c r="S10" s="108">
        <v>0</v>
      </c>
      <c r="T10" s="109">
        <v>0</v>
      </c>
      <c r="U10" s="110">
        <v>0</v>
      </c>
      <c r="V10" s="111">
        <v>0.26552488356699999</v>
      </c>
      <c r="W10" s="112">
        <v>0</v>
      </c>
      <c r="X10" s="113">
        <v>0</v>
      </c>
      <c r="Y10" s="114">
        <v>0</v>
      </c>
      <c r="Z10" s="115">
        <v>0</v>
      </c>
      <c r="AA10" s="116">
        <v>0</v>
      </c>
      <c r="AB10" s="117">
        <v>0</v>
      </c>
      <c r="AC10" s="118">
        <v>0</v>
      </c>
      <c r="AD10" s="119">
        <v>0</v>
      </c>
      <c r="AE10" s="120">
        <v>0</v>
      </c>
      <c r="AF10" s="121">
        <v>0</v>
      </c>
      <c r="AG10" s="122">
        <v>0</v>
      </c>
      <c r="AH10" s="123">
        <v>0</v>
      </c>
      <c r="AI10" s="124">
        <v>0</v>
      </c>
      <c r="AJ10" s="125">
        <v>0</v>
      </c>
      <c r="AK10" s="126">
        <v>0</v>
      </c>
      <c r="AL10" s="127">
        <v>0</v>
      </c>
      <c r="AM10" s="128">
        <v>0</v>
      </c>
      <c r="AN10" s="129">
        <v>0</v>
      </c>
      <c r="AO10" s="130">
        <v>0</v>
      </c>
      <c r="AP10" s="131">
        <v>0</v>
      </c>
      <c r="AQ10" s="132">
        <v>0</v>
      </c>
      <c r="AR10" s="133">
        <v>0</v>
      </c>
      <c r="AS10" s="134">
        <v>0</v>
      </c>
      <c r="AT10" s="135">
        <v>0</v>
      </c>
      <c r="AU10" s="136">
        <v>0</v>
      </c>
      <c r="AV10" s="137">
        <v>8.3161819703999995E-2</v>
      </c>
      <c r="AW10" s="138">
        <v>1.6644629999999999E-4</v>
      </c>
      <c r="AX10" s="139">
        <v>0</v>
      </c>
      <c r="AY10" s="140">
        <v>0</v>
      </c>
      <c r="AZ10" s="141">
        <v>0</v>
      </c>
      <c r="BA10" s="142">
        <v>0</v>
      </c>
      <c r="BB10" s="143">
        <v>0</v>
      </c>
      <c r="BC10" s="144">
        <v>0</v>
      </c>
      <c r="BD10" s="145">
        <v>0</v>
      </c>
      <c r="BE10" s="146">
        <v>0</v>
      </c>
      <c r="BF10" s="147">
        <v>4.2610674839000003E-2</v>
      </c>
      <c r="BG10" s="148">
        <v>0</v>
      </c>
      <c r="BH10" s="149">
        <v>0</v>
      </c>
      <c r="BI10" s="150">
        <v>0</v>
      </c>
      <c r="BJ10" s="151">
        <v>0</v>
      </c>
      <c r="BK10" s="152">
        <f>SUM(C10:BJ10)</f>
        <v>31.709608760318002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153" t="s">
        <v>65</v>
      </c>
      <c r="C11" s="7">
        <f t="shared" ref="C11:BJ11" si="0">SUM(C9:C10)</f>
        <v>0</v>
      </c>
      <c r="D11" s="7">
        <f t="shared" si="0"/>
        <v>88.659100124267994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6.4615983268580006</v>
      </c>
      <c r="I11" s="7">
        <f t="shared" si="0"/>
        <v>52.469536143798997</v>
      </c>
      <c r="J11" s="7">
        <f t="shared" si="0"/>
        <v>3.6265237000000002E-3</v>
      </c>
      <c r="K11" s="7">
        <f t="shared" si="0"/>
        <v>0</v>
      </c>
      <c r="L11" s="7">
        <f t="shared" si="0"/>
        <v>62.098632056670994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3.9116142686719995</v>
      </c>
      <c r="S11" s="7">
        <f t="shared" si="0"/>
        <v>1.120931662401</v>
      </c>
      <c r="T11" s="7">
        <f t="shared" si="0"/>
        <v>0</v>
      </c>
      <c r="U11" s="7">
        <f t="shared" si="0"/>
        <v>0</v>
      </c>
      <c r="V11" s="7">
        <f t="shared" si="0"/>
        <v>3.1479997478350001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>
        <f t="shared" si="0"/>
        <v>0</v>
      </c>
      <c r="AK11" s="7">
        <f t="shared" si="0"/>
        <v>0</v>
      </c>
      <c r="AL11" s="7">
        <f t="shared" si="0"/>
        <v>0</v>
      </c>
      <c r="AM11" s="7">
        <f t="shared" si="0"/>
        <v>0</v>
      </c>
      <c r="AN11" s="7">
        <f t="shared" si="0"/>
        <v>0</v>
      </c>
      <c r="AO11" s="7">
        <f t="shared" si="0"/>
        <v>0</v>
      </c>
      <c r="AP11" s="7">
        <f t="shared" si="0"/>
        <v>0</v>
      </c>
      <c r="AQ11" s="7">
        <f t="shared" si="0"/>
        <v>0</v>
      </c>
      <c r="AR11" s="7">
        <f t="shared" si="0"/>
        <v>0</v>
      </c>
      <c r="AS11" s="7">
        <f t="shared" si="0"/>
        <v>0</v>
      </c>
      <c r="AT11" s="7">
        <f t="shared" si="0"/>
        <v>0</v>
      </c>
      <c r="AU11" s="7">
        <f t="shared" si="0"/>
        <v>0</v>
      </c>
      <c r="AV11" s="7">
        <f t="shared" si="0"/>
        <v>2.9224762326079996</v>
      </c>
      <c r="AW11" s="7">
        <f t="shared" si="0"/>
        <v>0.47810125400100001</v>
      </c>
      <c r="AX11" s="7">
        <f t="shared" si="0"/>
        <v>0</v>
      </c>
      <c r="AY11" s="7">
        <f t="shared" si="0"/>
        <v>0</v>
      </c>
      <c r="AZ11" s="7">
        <f t="shared" si="0"/>
        <v>7.1392498426019992</v>
      </c>
      <c r="BA11" s="7">
        <f t="shared" si="0"/>
        <v>0</v>
      </c>
      <c r="BB11" s="7">
        <f t="shared" si="0"/>
        <v>0</v>
      </c>
      <c r="BC11" s="7">
        <f t="shared" si="0"/>
        <v>0</v>
      </c>
      <c r="BD11" s="7">
        <f t="shared" si="0"/>
        <v>0</v>
      </c>
      <c r="BE11" s="7">
        <f t="shared" si="0"/>
        <v>0</v>
      </c>
      <c r="BF11" s="7">
        <f t="shared" si="0"/>
        <v>1.14568042864</v>
      </c>
      <c r="BG11" s="7">
        <f t="shared" si="0"/>
        <v>5.5436236700000003E-4</v>
      </c>
      <c r="BH11" s="7">
        <f t="shared" si="0"/>
        <v>0</v>
      </c>
      <c r="BI11" s="7">
        <f t="shared" si="0"/>
        <v>0</v>
      </c>
      <c r="BJ11" s="7">
        <f t="shared" si="0"/>
        <v>0.96493505640200006</v>
      </c>
      <c r="BK11" s="7">
        <f>SUM(BK9:BK10)</f>
        <v>230.52403603082402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155" t="s">
        <v>66</v>
      </c>
      <c r="B13" s="154" t="s">
        <v>67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68</v>
      </c>
      <c r="C14" s="157">
        <v>0</v>
      </c>
      <c r="D14" s="158">
        <v>0</v>
      </c>
      <c r="E14" s="159">
        <v>0</v>
      </c>
      <c r="F14" s="160">
        <v>0</v>
      </c>
      <c r="G14" s="161">
        <v>0</v>
      </c>
      <c r="H14" s="162">
        <v>0</v>
      </c>
      <c r="I14" s="163">
        <v>0</v>
      </c>
      <c r="J14" s="164">
        <v>0</v>
      </c>
      <c r="K14" s="165">
        <v>0</v>
      </c>
      <c r="L14" s="166">
        <v>0</v>
      </c>
      <c r="M14" s="167">
        <v>0</v>
      </c>
      <c r="N14" s="168">
        <v>0</v>
      </c>
      <c r="O14" s="169">
        <v>0</v>
      </c>
      <c r="P14" s="170">
        <v>0</v>
      </c>
      <c r="Q14" s="171">
        <v>0</v>
      </c>
      <c r="R14" s="172">
        <v>0</v>
      </c>
      <c r="S14" s="173">
        <v>0</v>
      </c>
      <c r="T14" s="174">
        <v>0</v>
      </c>
      <c r="U14" s="175">
        <v>0</v>
      </c>
      <c r="V14" s="176">
        <v>0</v>
      </c>
      <c r="W14" s="177">
        <v>0</v>
      </c>
      <c r="X14" s="178">
        <v>0</v>
      </c>
      <c r="Y14" s="179">
        <v>0</v>
      </c>
      <c r="Z14" s="180">
        <v>0</v>
      </c>
      <c r="AA14" s="181">
        <v>0</v>
      </c>
      <c r="AB14" s="182">
        <v>0</v>
      </c>
      <c r="AC14" s="183">
        <v>0</v>
      </c>
      <c r="AD14" s="184">
        <v>0</v>
      </c>
      <c r="AE14" s="185">
        <v>0</v>
      </c>
      <c r="AF14" s="186">
        <v>0</v>
      </c>
      <c r="AG14" s="187">
        <v>0</v>
      </c>
      <c r="AH14" s="188">
        <v>0</v>
      </c>
      <c r="AI14" s="189">
        <v>0</v>
      </c>
      <c r="AJ14" s="190">
        <v>0</v>
      </c>
      <c r="AK14" s="191">
        <v>0</v>
      </c>
      <c r="AL14" s="192">
        <v>0</v>
      </c>
      <c r="AM14" s="193">
        <v>0</v>
      </c>
      <c r="AN14" s="194">
        <v>0</v>
      </c>
      <c r="AO14" s="195">
        <v>0</v>
      </c>
      <c r="AP14" s="196">
        <v>0</v>
      </c>
      <c r="AQ14" s="197">
        <v>0</v>
      </c>
      <c r="AR14" s="198">
        <v>0</v>
      </c>
      <c r="AS14" s="199">
        <v>0</v>
      </c>
      <c r="AT14" s="200">
        <v>0</v>
      </c>
      <c r="AU14" s="201">
        <v>0</v>
      </c>
      <c r="AV14" s="202">
        <v>0</v>
      </c>
      <c r="AW14" s="203">
        <v>0</v>
      </c>
      <c r="AX14" s="204">
        <v>0</v>
      </c>
      <c r="AY14" s="205">
        <v>0</v>
      </c>
      <c r="AZ14" s="206">
        <v>0</v>
      </c>
      <c r="BA14" s="207">
        <v>0</v>
      </c>
      <c r="BB14" s="208">
        <v>0</v>
      </c>
      <c r="BC14" s="209">
        <v>0</v>
      </c>
      <c r="BD14" s="210">
        <v>0</v>
      </c>
      <c r="BE14" s="211">
        <v>0</v>
      </c>
      <c r="BF14" s="212">
        <v>0</v>
      </c>
      <c r="BG14" s="213">
        <v>0</v>
      </c>
      <c r="BH14" s="214">
        <v>0</v>
      </c>
      <c r="BI14" s="215">
        <v>0</v>
      </c>
      <c r="BJ14" s="216">
        <v>0</v>
      </c>
      <c r="BK14" s="217">
        <f>SUM(C14:BJ14)</f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218" t="s">
        <v>69</v>
      </c>
      <c r="C15" s="7">
        <f t="shared" ref="C15:BK15" si="1">SUM(C14:C14)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>
        <f t="shared" si="1"/>
        <v>0</v>
      </c>
      <c r="Z15" s="7">
        <f t="shared" si="1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>
        <f t="shared" si="1"/>
        <v>0</v>
      </c>
      <c r="AK15" s="7">
        <f t="shared" si="1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>
        <f t="shared" si="1"/>
        <v>0</v>
      </c>
      <c r="AV15" s="7">
        <f t="shared" si="1"/>
        <v>0</v>
      </c>
      <c r="AW15" s="7">
        <f t="shared" si="1"/>
        <v>0</v>
      </c>
      <c r="AX15" s="7">
        <f t="shared" si="1"/>
        <v>0</v>
      </c>
      <c r="AY15" s="7">
        <f t="shared" si="1"/>
        <v>0</v>
      </c>
      <c r="AZ15" s="7">
        <f t="shared" si="1"/>
        <v>0</v>
      </c>
      <c r="BA15" s="7">
        <f t="shared" si="1"/>
        <v>0</v>
      </c>
      <c r="BB15" s="7">
        <f t="shared" si="1"/>
        <v>0</v>
      </c>
      <c r="BC15" s="7">
        <f t="shared" si="1"/>
        <v>0</v>
      </c>
      <c r="BD15" s="7">
        <f t="shared" si="1"/>
        <v>0</v>
      </c>
      <c r="BE15" s="7">
        <f t="shared" si="1"/>
        <v>0</v>
      </c>
      <c r="BF15" s="7">
        <f t="shared" si="1"/>
        <v>0</v>
      </c>
      <c r="BG15" s="7">
        <f t="shared" si="1"/>
        <v>0</v>
      </c>
      <c r="BH15" s="7">
        <f t="shared" si="1"/>
        <v>0</v>
      </c>
      <c r="BI15" s="7">
        <f t="shared" si="1"/>
        <v>0</v>
      </c>
      <c r="BJ15" s="7">
        <f t="shared" si="1"/>
        <v>0</v>
      </c>
      <c r="BK15" s="7">
        <f t="shared" si="1"/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3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220" t="s">
        <v>70</v>
      </c>
      <c r="B17" s="219" t="s">
        <v>71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68</v>
      </c>
      <c r="C18" s="222">
        <v>0</v>
      </c>
      <c r="D18" s="223">
        <v>0</v>
      </c>
      <c r="E18" s="224">
        <v>0</v>
      </c>
      <c r="F18" s="225">
        <v>0</v>
      </c>
      <c r="G18" s="226">
        <v>0</v>
      </c>
      <c r="H18" s="227">
        <v>0</v>
      </c>
      <c r="I18" s="228">
        <v>0</v>
      </c>
      <c r="J18" s="229">
        <v>0</v>
      </c>
      <c r="K18" s="230">
        <v>0</v>
      </c>
      <c r="L18" s="231">
        <v>0</v>
      </c>
      <c r="M18" s="232">
        <v>0</v>
      </c>
      <c r="N18" s="233">
        <v>0</v>
      </c>
      <c r="O18" s="234">
        <v>0</v>
      </c>
      <c r="P18" s="235">
        <v>0</v>
      </c>
      <c r="Q18" s="236">
        <v>0</v>
      </c>
      <c r="R18" s="237">
        <v>0</v>
      </c>
      <c r="S18" s="238">
        <v>0</v>
      </c>
      <c r="T18" s="239">
        <v>0</v>
      </c>
      <c r="U18" s="240">
        <v>0</v>
      </c>
      <c r="V18" s="241">
        <v>0</v>
      </c>
      <c r="W18" s="242">
        <v>0</v>
      </c>
      <c r="X18" s="243">
        <v>0</v>
      </c>
      <c r="Y18" s="244">
        <v>0</v>
      </c>
      <c r="Z18" s="245">
        <v>0</v>
      </c>
      <c r="AA18" s="246">
        <v>0</v>
      </c>
      <c r="AB18" s="247">
        <v>0</v>
      </c>
      <c r="AC18" s="248">
        <v>0</v>
      </c>
      <c r="AD18" s="249">
        <v>0</v>
      </c>
      <c r="AE18" s="250">
        <v>0</v>
      </c>
      <c r="AF18" s="251">
        <v>0</v>
      </c>
      <c r="AG18" s="252">
        <v>0</v>
      </c>
      <c r="AH18" s="253">
        <v>0</v>
      </c>
      <c r="AI18" s="254">
        <v>0</v>
      </c>
      <c r="AJ18" s="255">
        <v>0</v>
      </c>
      <c r="AK18" s="256">
        <v>0</v>
      </c>
      <c r="AL18" s="257">
        <v>0</v>
      </c>
      <c r="AM18" s="258">
        <v>0</v>
      </c>
      <c r="AN18" s="259">
        <v>0</v>
      </c>
      <c r="AO18" s="260">
        <v>0</v>
      </c>
      <c r="AP18" s="261">
        <v>0</v>
      </c>
      <c r="AQ18" s="262">
        <v>0</v>
      </c>
      <c r="AR18" s="263">
        <v>0</v>
      </c>
      <c r="AS18" s="264">
        <v>0</v>
      </c>
      <c r="AT18" s="265">
        <v>0</v>
      </c>
      <c r="AU18" s="266">
        <v>0</v>
      </c>
      <c r="AV18" s="267">
        <v>0</v>
      </c>
      <c r="AW18" s="268">
        <v>0</v>
      </c>
      <c r="AX18" s="269">
        <v>0</v>
      </c>
      <c r="AY18" s="270">
        <v>0</v>
      </c>
      <c r="AZ18" s="271">
        <v>0</v>
      </c>
      <c r="BA18" s="272">
        <v>0</v>
      </c>
      <c r="BB18" s="273">
        <v>0</v>
      </c>
      <c r="BC18" s="274">
        <v>0</v>
      </c>
      <c r="BD18" s="275">
        <v>0</v>
      </c>
      <c r="BE18" s="276">
        <v>0</v>
      </c>
      <c r="BF18" s="277">
        <v>0</v>
      </c>
      <c r="BG18" s="278">
        <v>0</v>
      </c>
      <c r="BH18" s="279">
        <v>0</v>
      </c>
      <c r="BI18" s="280">
        <v>0</v>
      </c>
      <c r="BJ18" s="281">
        <v>0</v>
      </c>
      <c r="BK18" s="282">
        <f>SUM(C18:BJ18)</f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283" t="s">
        <v>72</v>
      </c>
      <c r="C19" s="7">
        <f t="shared" ref="C19:BK19" si="2">SUM(C18:C18)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2"/>
        <v>0</v>
      </c>
      <c r="R19" s="7">
        <f t="shared" si="2"/>
        <v>0</v>
      </c>
      <c r="S19" s="7">
        <f t="shared" si="2"/>
        <v>0</v>
      </c>
      <c r="T19" s="7">
        <f t="shared" si="2"/>
        <v>0</v>
      </c>
      <c r="U19" s="7">
        <f t="shared" si="2"/>
        <v>0</v>
      </c>
      <c r="V19" s="7">
        <f t="shared" si="2"/>
        <v>0</v>
      </c>
      <c r="W19" s="7">
        <f t="shared" si="2"/>
        <v>0</v>
      </c>
      <c r="X19" s="7">
        <f t="shared" si="2"/>
        <v>0</v>
      </c>
      <c r="Y19" s="7">
        <f t="shared" si="2"/>
        <v>0</v>
      </c>
      <c r="Z19" s="7">
        <f t="shared" si="2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>
        <f t="shared" si="2"/>
        <v>0</v>
      </c>
      <c r="AK19" s="7">
        <f t="shared" si="2"/>
        <v>0</v>
      </c>
      <c r="AL19" s="7">
        <f t="shared" si="2"/>
        <v>0</v>
      </c>
      <c r="AM19" s="7">
        <f t="shared" si="2"/>
        <v>0</v>
      </c>
      <c r="AN19" s="7">
        <f t="shared" si="2"/>
        <v>0</v>
      </c>
      <c r="AO19" s="7">
        <f t="shared" si="2"/>
        <v>0</v>
      </c>
      <c r="AP19" s="7">
        <f t="shared" si="2"/>
        <v>0</v>
      </c>
      <c r="AQ19" s="7">
        <f t="shared" si="2"/>
        <v>0</v>
      </c>
      <c r="AR19" s="7">
        <f t="shared" si="2"/>
        <v>0</v>
      </c>
      <c r="AS19" s="7">
        <f t="shared" si="2"/>
        <v>0</v>
      </c>
      <c r="AT19" s="7">
        <f t="shared" si="2"/>
        <v>0</v>
      </c>
      <c r="AU19" s="7">
        <f t="shared" si="2"/>
        <v>0</v>
      </c>
      <c r="AV19" s="7">
        <f t="shared" si="2"/>
        <v>0</v>
      </c>
      <c r="AW19" s="7">
        <f t="shared" si="2"/>
        <v>0</v>
      </c>
      <c r="AX19" s="7">
        <f t="shared" si="2"/>
        <v>0</v>
      </c>
      <c r="AY19" s="7">
        <f t="shared" si="2"/>
        <v>0</v>
      </c>
      <c r="AZ19" s="7">
        <f t="shared" si="2"/>
        <v>0</v>
      </c>
      <c r="BA19" s="7">
        <f t="shared" si="2"/>
        <v>0</v>
      </c>
      <c r="BB19" s="7">
        <f t="shared" si="2"/>
        <v>0</v>
      </c>
      <c r="BC19" s="7">
        <f t="shared" si="2"/>
        <v>0</v>
      </c>
      <c r="BD19" s="7">
        <f t="shared" si="2"/>
        <v>0</v>
      </c>
      <c r="BE19" s="7">
        <f t="shared" si="2"/>
        <v>0</v>
      </c>
      <c r="BF19" s="7">
        <f t="shared" si="2"/>
        <v>0</v>
      </c>
      <c r="BG19" s="7">
        <f t="shared" si="2"/>
        <v>0</v>
      </c>
      <c r="BH19" s="7">
        <f t="shared" si="2"/>
        <v>0</v>
      </c>
      <c r="BI19" s="7">
        <f t="shared" si="2"/>
        <v>0</v>
      </c>
      <c r="BJ19" s="7">
        <f t="shared" si="2"/>
        <v>0</v>
      </c>
      <c r="BK19" s="7">
        <f t="shared" si="2"/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285" t="s">
        <v>73</v>
      </c>
      <c r="B21" s="284" t="s">
        <v>74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68</v>
      </c>
      <c r="C22" s="287">
        <v>0</v>
      </c>
      <c r="D22" s="288">
        <v>0</v>
      </c>
      <c r="E22" s="289">
        <v>0</v>
      </c>
      <c r="F22" s="290">
        <v>0</v>
      </c>
      <c r="G22" s="291">
        <v>0</v>
      </c>
      <c r="H22" s="292">
        <v>0</v>
      </c>
      <c r="I22" s="293">
        <v>0</v>
      </c>
      <c r="J22" s="294">
        <v>0</v>
      </c>
      <c r="K22" s="295">
        <v>0</v>
      </c>
      <c r="L22" s="296">
        <v>0</v>
      </c>
      <c r="M22" s="297">
        <v>0</v>
      </c>
      <c r="N22" s="298">
        <v>0</v>
      </c>
      <c r="O22" s="299">
        <v>0</v>
      </c>
      <c r="P22" s="300">
        <v>0</v>
      </c>
      <c r="Q22" s="301">
        <v>0</v>
      </c>
      <c r="R22" s="302">
        <v>0</v>
      </c>
      <c r="S22" s="303">
        <v>0</v>
      </c>
      <c r="T22" s="304">
        <v>0</v>
      </c>
      <c r="U22" s="305">
        <v>0</v>
      </c>
      <c r="V22" s="306">
        <v>0</v>
      </c>
      <c r="W22" s="307">
        <v>0</v>
      </c>
      <c r="X22" s="308">
        <v>0</v>
      </c>
      <c r="Y22" s="309">
        <v>0</v>
      </c>
      <c r="Z22" s="310">
        <v>0</v>
      </c>
      <c r="AA22" s="311">
        <v>0</v>
      </c>
      <c r="AB22" s="312">
        <v>0</v>
      </c>
      <c r="AC22" s="313">
        <v>0</v>
      </c>
      <c r="AD22" s="314">
        <v>0</v>
      </c>
      <c r="AE22" s="315">
        <v>0</v>
      </c>
      <c r="AF22" s="316">
        <v>0</v>
      </c>
      <c r="AG22" s="317">
        <v>0</v>
      </c>
      <c r="AH22" s="318">
        <v>0</v>
      </c>
      <c r="AI22" s="319">
        <v>0</v>
      </c>
      <c r="AJ22" s="320">
        <v>0</v>
      </c>
      <c r="AK22" s="321">
        <v>0</v>
      </c>
      <c r="AL22" s="322">
        <v>0</v>
      </c>
      <c r="AM22" s="323">
        <v>0</v>
      </c>
      <c r="AN22" s="324">
        <v>0</v>
      </c>
      <c r="AO22" s="325">
        <v>0</v>
      </c>
      <c r="AP22" s="326">
        <v>0</v>
      </c>
      <c r="AQ22" s="327">
        <v>0</v>
      </c>
      <c r="AR22" s="328">
        <v>0</v>
      </c>
      <c r="AS22" s="329">
        <v>0</v>
      </c>
      <c r="AT22" s="330">
        <v>0</v>
      </c>
      <c r="AU22" s="331">
        <v>0</v>
      </c>
      <c r="AV22" s="332">
        <v>0</v>
      </c>
      <c r="AW22" s="333">
        <v>0</v>
      </c>
      <c r="AX22" s="334">
        <v>0</v>
      </c>
      <c r="AY22" s="335">
        <v>0</v>
      </c>
      <c r="AZ22" s="336">
        <v>0</v>
      </c>
      <c r="BA22" s="337">
        <v>0</v>
      </c>
      <c r="BB22" s="338">
        <v>0</v>
      </c>
      <c r="BC22" s="339">
        <v>0</v>
      </c>
      <c r="BD22" s="340">
        <v>0</v>
      </c>
      <c r="BE22" s="341">
        <v>0</v>
      </c>
      <c r="BF22" s="342">
        <v>0</v>
      </c>
      <c r="BG22" s="343">
        <v>0</v>
      </c>
      <c r="BH22" s="344">
        <v>0</v>
      </c>
      <c r="BI22" s="345">
        <v>0</v>
      </c>
      <c r="BJ22" s="346">
        <v>0</v>
      </c>
      <c r="BK22" s="347">
        <f>SUM(C22:BJ22)</f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48" t="s">
        <v>75</v>
      </c>
      <c r="C23" s="7">
        <f t="shared" ref="C23:BK23" si="3">SUM(C22:C22)</f>
        <v>0</v>
      </c>
      <c r="D23" s="7">
        <f t="shared" si="3"/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>
        <f t="shared" si="3"/>
        <v>0</v>
      </c>
      <c r="AV23" s="7">
        <f t="shared" si="3"/>
        <v>0</v>
      </c>
      <c r="AW23" s="7">
        <f t="shared" si="3"/>
        <v>0</v>
      </c>
      <c r="AX23" s="7">
        <f t="shared" si="3"/>
        <v>0</v>
      </c>
      <c r="AY23" s="7">
        <f t="shared" si="3"/>
        <v>0</v>
      </c>
      <c r="AZ23" s="7">
        <f t="shared" si="3"/>
        <v>0</v>
      </c>
      <c r="BA23" s="7">
        <f t="shared" si="3"/>
        <v>0</v>
      </c>
      <c r="BB23" s="7">
        <f t="shared" si="3"/>
        <v>0</v>
      </c>
      <c r="BC23" s="7">
        <f t="shared" si="3"/>
        <v>0</v>
      </c>
      <c r="BD23" s="7">
        <f t="shared" si="3"/>
        <v>0</v>
      </c>
      <c r="BE23" s="7">
        <f t="shared" si="3"/>
        <v>0</v>
      </c>
      <c r="BF23" s="7">
        <f t="shared" si="3"/>
        <v>0</v>
      </c>
      <c r="BG23" s="7">
        <f t="shared" si="3"/>
        <v>0</v>
      </c>
      <c r="BH23" s="7">
        <f t="shared" si="3"/>
        <v>0</v>
      </c>
      <c r="BI23" s="7">
        <f t="shared" si="3"/>
        <v>0</v>
      </c>
      <c r="BJ23" s="7">
        <f t="shared" si="3"/>
        <v>0</v>
      </c>
      <c r="BK23" s="7">
        <f t="shared" si="3"/>
        <v>0</v>
      </c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50" t="s">
        <v>76</v>
      </c>
      <c r="B25" s="349" t="s">
        <v>77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68</v>
      </c>
      <c r="C26" s="352">
        <v>0</v>
      </c>
      <c r="D26" s="353">
        <v>0</v>
      </c>
      <c r="E26" s="354">
        <v>0</v>
      </c>
      <c r="F26" s="355">
        <v>0</v>
      </c>
      <c r="G26" s="356">
        <v>0</v>
      </c>
      <c r="H26" s="357">
        <v>0</v>
      </c>
      <c r="I26" s="358">
        <v>0</v>
      </c>
      <c r="J26" s="359">
        <v>0</v>
      </c>
      <c r="K26" s="360">
        <v>0</v>
      </c>
      <c r="L26" s="361">
        <v>0</v>
      </c>
      <c r="M26" s="362">
        <v>0</v>
      </c>
      <c r="N26" s="363">
        <v>0</v>
      </c>
      <c r="O26" s="364">
        <v>0</v>
      </c>
      <c r="P26" s="365">
        <v>0</v>
      </c>
      <c r="Q26" s="366">
        <v>0</v>
      </c>
      <c r="R26" s="367">
        <v>0</v>
      </c>
      <c r="S26" s="368">
        <v>0</v>
      </c>
      <c r="T26" s="369">
        <v>0</v>
      </c>
      <c r="U26" s="370">
        <v>0</v>
      </c>
      <c r="V26" s="371">
        <v>0</v>
      </c>
      <c r="W26" s="372">
        <v>0</v>
      </c>
      <c r="X26" s="373">
        <v>0</v>
      </c>
      <c r="Y26" s="374">
        <v>0</v>
      </c>
      <c r="Z26" s="375">
        <v>0</v>
      </c>
      <c r="AA26" s="376">
        <v>0</v>
      </c>
      <c r="AB26" s="377">
        <v>0</v>
      </c>
      <c r="AC26" s="378">
        <v>0</v>
      </c>
      <c r="AD26" s="379">
        <v>0</v>
      </c>
      <c r="AE26" s="380">
        <v>0</v>
      </c>
      <c r="AF26" s="381">
        <v>0</v>
      </c>
      <c r="AG26" s="382">
        <v>0</v>
      </c>
      <c r="AH26" s="383">
        <v>0</v>
      </c>
      <c r="AI26" s="384">
        <v>0</v>
      </c>
      <c r="AJ26" s="385">
        <v>0</v>
      </c>
      <c r="AK26" s="386">
        <v>0</v>
      </c>
      <c r="AL26" s="387">
        <v>0</v>
      </c>
      <c r="AM26" s="388">
        <v>0</v>
      </c>
      <c r="AN26" s="389">
        <v>0</v>
      </c>
      <c r="AO26" s="390">
        <v>0</v>
      </c>
      <c r="AP26" s="391">
        <v>0</v>
      </c>
      <c r="AQ26" s="392">
        <v>0</v>
      </c>
      <c r="AR26" s="393">
        <v>0</v>
      </c>
      <c r="AS26" s="394">
        <v>0</v>
      </c>
      <c r="AT26" s="395">
        <v>0</v>
      </c>
      <c r="AU26" s="396">
        <v>0</v>
      </c>
      <c r="AV26" s="397">
        <v>0</v>
      </c>
      <c r="AW26" s="398">
        <v>0</v>
      </c>
      <c r="AX26" s="399">
        <v>0</v>
      </c>
      <c r="AY26" s="400">
        <v>0</v>
      </c>
      <c r="AZ26" s="401">
        <v>0</v>
      </c>
      <c r="BA26" s="402">
        <v>0</v>
      </c>
      <c r="BB26" s="403">
        <v>0</v>
      </c>
      <c r="BC26" s="404">
        <v>0</v>
      </c>
      <c r="BD26" s="405">
        <v>0</v>
      </c>
      <c r="BE26" s="406">
        <v>0</v>
      </c>
      <c r="BF26" s="407">
        <v>0</v>
      </c>
      <c r="BG26" s="408">
        <v>0</v>
      </c>
      <c r="BH26" s="409">
        <v>0</v>
      </c>
      <c r="BI26" s="410">
        <v>0</v>
      </c>
      <c r="BJ26" s="411">
        <v>0</v>
      </c>
      <c r="BK26" s="412">
        <f>SUM(C26:BJ26)</f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413" t="s">
        <v>78</v>
      </c>
      <c r="C27" s="7">
        <f t="shared" ref="C27:BK27" si="4">SUM(C26:C26)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7">
        <f t="shared" si="4"/>
        <v>0</v>
      </c>
      <c r="R27" s="7">
        <f t="shared" si="4"/>
        <v>0</v>
      </c>
      <c r="S27" s="7">
        <f t="shared" si="4"/>
        <v>0</v>
      </c>
      <c r="T27" s="7">
        <f t="shared" si="4"/>
        <v>0</v>
      </c>
      <c r="U27" s="7">
        <f t="shared" si="4"/>
        <v>0</v>
      </c>
      <c r="V27" s="7">
        <f t="shared" si="4"/>
        <v>0</v>
      </c>
      <c r="W27" s="7">
        <f t="shared" si="4"/>
        <v>0</v>
      </c>
      <c r="X27" s="7">
        <f t="shared" si="4"/>
        <v>0</v>
      </c>
      <c r="Y27" s="7">
        <f t="shared" si="4"/>
        <v>0</v>
      </c>
      <c r="Z27" s="7">
        <f t="shared" si="4"/>
        <v>0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</v>
      </c>
      <c r="AE27" s="7">
        <f t="shared" si="4"/>
        <v>0</v>
      </c>
      <c r="AF27" s="7">
        <f t="shared" si="4"/>
        <v>0</v>
      </c>
      <c r="AG27" s="7">
        <f t="shared" si="4"/>
        <v>0</v>
      </c>
      <c r="AH27" s="7">
        <f t="shared" si="4"/>
        <v>0</v>
      </c>
      <c r="AI27" s="7">
        <f t="shared" si="4"/>
        <v>0</v>
      </c>
      <c r="AJ27" s="7">
        <f t="shared" si="4"/>
        <v>0</v>
      </c>
      <c r="AK27" s="7">
        <f t="shared" si="4"/>
        <v>0</v>
      </c>
      <c r="AL27" s="7">
        <f t="shared" si="4"/>
        <v>0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0</v>
      </c>
      <c r="AQ27" s="7">
        <f t="shared" si="4"/>
        <v>0</v>
      </c>
      <c r="AR27" s="7">
        <f t="shared" si="4"/>
        <v>0</v>
      </c>
      <c r="AS27" s="7">
        <f t="shared" si="4"/>
        <v>0</v>
      </c>
      <c r="AT27" s="7">
        <f t="shared" si="4"/>
        <v>0</v>
      </c>
      <c r="AU27" s="7">
        <f t="shared" si="4"/>
        <v>0</v>
      </c>
      <c r="AV27" s="7">
        <f t="shared" si="4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  <c r="BF27" s="7">
        <f t="shared" si="4"/>
        <v>0</v>
      </c>
      <c r="BG27" s="7">
        <f t="shared" si="4"/>
        <v>0</v>
      </c>
      <c r="BH27" s="7">
        <f t="shared" si="4"/>
        <v>0</v>
      </c>
      <c r="BI27" s="7">
        <f t="shared" si="4"/>
        <v>0</v>
      </c>
      <c r="BJ27" s="7">
        <f t="shared" si="4"/>
        <v>0</v>
      </c>
      <c r="BK27" s="7">
        <f t="shared" si="4"/>
        <v>0</v>
      </c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415" t="s">
        <v>79</v>
      </c>
      <c r="B29" s="414" t="s">
        <v>80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81</v>
      </c>
      <c r="C30" s="417">
        <v>0</v>
      </c>
      <c r="D30" s="418">
        <v>38.170412082567999</v>
      </c>
      <c r="E30" s="419">
        <v>0</v>
      </c>
      <c r="F30" s="420">
        <v>0</v>
      </c>
      <c r="G30" s="421">
        <v>0</v>
      </c>
      <c r="H30" s="422">
        <v>0.156782924568</v>
      </c>
      <c r="I30" s="423">
        <v>8.8585660052000001</v>
      </c>
      <c r="J30" s="424">
        <v>0</v>
      </c>
      <c r="K30" s="425">
        <v>0</v>
      </c>
      <c r="L30" s="426">
        <v>8.7864064899999997E-2</v>
      </c>
      <c r="M30" s="427">
        <v>0</v>
      </c>
      <c r="N30" s="428">
        <v>0</v>
      </c>
      <c r="O30" s="429">
        <v>0</v>
      </c>
      <c r="P30" s="430">
        <v>0</v>
      </c>
      <c r="Q30" s="431">
        <v>0</v>
      </c>
      <c r="R30" s="432">
        <v>8.2064412803000003E-2</v>
      </c>
      <c r="S30" s="433">
        <v>0</v>
      </c>
      <c r="T30" s="434">
        <v>0</v>
      </c>
      <c r="U30" s="435">
        <v>0</v>
      </c>
      <c r="V30" s="436">
        <v>5.3746078066000007E-2</v>
      </c>
      <c r="W30" s="437">
        <v>0</v>
      </c>
      <c r="X30" s="438">
        <v>0</v>
      </c>
      <c r="Y30" s="439">
        <v>0</v>
      </c>
      <c r="Z30" s="440">
        <v>0</v>
      </c>
      <c r="AA30" s="441">
        <v>0</v>
      </c>
      <c r="AB30" s="442">
        <v>0</v>
      </c>
      <c r="AC30" s="443">
        <v>0</v>
      </c>
      <c r="AD30" s="444">
        <v>0</v>
      </c>
      <c r="AE30" s="445">
        <v>0</v>
      </c>
      <c r="AF30" s="446">
        <v>0</v>
      </c>
      <c r="AG30" s="447">
        <v>0</v>
      </c>
      <c r="AH30" s="448">
        <v>0</v>
      </c>
      <c r="AI30" s="449">
        <v>0</v>
      </c>
      <c r="AJ30" s="450">
        <v>0</v>
      </c>
      <c r="AK30" s="451">
        <v>0</v>
      </c>
      <c r="AL30" s="452">
        <v>0</v>
      </c>
      <c r="AM30" s="453">
        <v>0</v>
      </c>
      <c r="AN30" s="454">
        <v>0</v>
      </c>
      <c r="AO30" s="455">
        <v>0</v>
      </c>
      <c r="AP30" s="456">
        <v>0</v>
      </c>
      <c r="AQ30" s="457">
        <v>0</v>
      </c>
      <c r="AR30" s="458">
        <v>0</v>
      </c>
      <c r="AS30" s="459">
        <v>0</v>
      </c>
      <c r="AT30" s="460">
        <v>0</v>
      </c>
      <c r="AU30" s="461">
        <v>0</v>
      </c>
      <c r="AV30" s="462">
        <v>6.3126384664999993E-2</v>
      </c>
      <c r="AW30" s="463">
        <v>0</v>
      </c>
      <c r="AX30" s="464">
        <v>0</v>
      </c>
      <c r="AY30" s="465">
        <v>0</v>
      </c>
      <c r="AZ30" s="466">
        <v>0.92622478813300002</v>
      </c>
      <c r="BA30" s="467">
        <v>0</v>
      </c>
      <c r="BB30" s="468">
        <v>0</v>
      </c>
      <c r="BC30" s="469">
        <v>0</v>
      </c>
      <c r="BD30" s="470">
        <v>0</v>
      </c>
      <c r="BE30" s="471">
        <v>0</v>
      </c>
      <c r="BF30" s="472">
        <v>2.7584129432999999E-2</v>
      </c>
      <c r="BG30" s="473">
        <v>0</v>
      </c>
      <c r="BH30" s="474">
        <v>0</v>
      </c>
      <c r="BI30" s="475">
        <v>0</v>
      </c>
      <c r="BJ30" s="476">
        <v>0</v>
      </c>
      <c r="BK30" s="477">
        <f>SUM(C30:BJ30)</f>
        <v>48.426370870336001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78" t="s">
        <v>82</v>
      </c>
      <c r="C31" s="479">
        <v>0</v>
      </c>
      <c r="D31" s="480">
        <v>35.572419155800006</v>
      </c>
      <c r="E31" s="481">
        <v>0</v>
      </c>
      <c r="F31" s="482">
        <v>0</v>
      </c>
      <c r="G31" s="483">
        <v>0</v>
      </c>
      <c r="H31" s="484">
        <v>1.1944954829299999</v>
      </c>
      <c r="I31" s="485">
        <v>8.8305342249999992</v>
      </c>
      <c r="J31" s="486">
        <v>0</v>
      </c>
      <c r="K31" s="487">
        <v>0</v>
      </c>
      <c r="L31" s="488">
        <v>1.173149589901</v>
      </c>
      <c r="M31" s="489">
        <v>0</v>
      </c>
      <c r="N31" s="490">
        <v>0</v>
      </c>
      <c r="O31" s="491">
        <v>0</v>
      </c>
      <c r="P31" s="492">
        <v>0</v>
      </c>
      <c r="Q31" s="493">
        <v>0</v>
      </c>
      <c r="R31" s="494">
        <v>0.47616101036499997</v>
      </c>
      <c r="S31" s="495">
        <v>0</v>
      </c>
      <c r="T31" s="496">
        <v>0</v>
      </c>
      <c r="U31" s="497">
        <v>0</v>
      </c>
      <c r="V31" s="498">
        <v>0.13863056630000001</v>
      </c>
      <c r="W31" s="499">
        <v>0</v>
      </c>
      <c r="X31" s="500">
        <v>0</v>
      </c>
      <c r="Y31" s="501">
        <v>0</v>
      </c>
      <c r="Z31" s="502">
        <v>0</v>
      </c>
      <c r="AA31" s="503">
        <v>0</v>
      </c>
      <c r="AB31" s="504">
        <v>0</v>
      </c>
      <c r="AC31" s="505">
        <v>0</v>
      </c>
      <c r="AD31" s="506">
        <v>0</v>
      </c>
      <c r="AE31" s="507">
        <v>0</v>
      </c>
      <c r="AF31" s="508">
        <v>0</v>
      </c>
      <c r="AG31" s="509">
        <v>0</v>
      </c>
      <c r="AH31" s="510">
        <v>0</v>
      </c>
      <c r="AI31" s="511">
        <v>0</v>
      </c>
      <c r="AJ31" s="512">
        <v>0</v>
      </c>
      <c r="AK31" s="513">
        <v>0</v>
      </c>
      <c r="AL31" s="514">
        <v>0</v>
      </c>
      <c r="AM31" s="515">
        <v>0</v>
      </c>
      <c r="AN31" s="516">
        <v>0</v>
      </c>
      <c r="AO31" s="517">
        <v>0</v>
      </c>
      <c r="AP31" s="518">
        <v>0</v>
      </c>
      <c r="AQ31" s="519">
        <v>0</v>
      </c>
      <c r="AR31" s="520">
        <v>0</v>
      </c>
      <c r="AS31" s="521">
        <v>0</v>
      </c>
      <c r="AT31" s="522">
        <v>0</v>
      </c>
      <c r="AU31" s="523">
        <v>0</v>
      </c>
      <c r="AV31" s="524">
        <v>0.62217198293099996</v>
      </c>
      <c r="AW31" s="525">
        <v>2.8974498000000001E-3</v>
      </c>
      <c r="AX31" s="526">
        <v>0</v>
      </c>
      <c r="AY31" s="527">
        <v>0</v>
      </c>
      <c r="AZ31" s="528">
        <v>1.0178136393969999</v>
      </c>
      <c r="BA31" s="529">
        <v>0</v>
      </c>
      <c r="BB31" s="530">
        <v>0</v>
      </c>
      <c r="BC31" s="531">
        <v>0</v>
      </c>
      <c r="BD31" s="532">
        <v>0</v>
      </c>
      <c r="BE31" s="533">
        <v>0</v>
      </c>
      <c r="BF31" s="534">
        <v>0.21625915593500003</v>
      </c>
      <c r="BG31" s="535">
        <v>7.8012561800000005E-2</v>
      </c>
      <c r="BH31" s="536">
        <v>0</v>
      </c>
      <c r="BI31" s="537">
        <v>0</v>
      </c>
      <c r="BJ31" s="538">
        <v>7.8025696366999991E-2</v>
      </c>
      <c r="BK31" s="539">
        <f>SUM(C31:BJ31)</f>
        <v>49.40057051652601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540" t="s">
        <v>83</v>
      </c>
      <c r="C32" s="7">
        <f t="shared" ref="C32:BK32" si="5">SUM(C30:C31)</f>
        <v>0</v>
      </c>
      <c r="D32" s="7">
        <f t="shared" si="5"/>
        <v>73.742831238368012</v>
      </c>
      <c r="E32" s="7">
        <f t="shared" si="5"/>
        <v>0</v>
      </c>
      <c r="F32" s="7">
        <f t="shared" si="5"/>
        <v>0</v>
      </c>
      <c r="G32" s="7">
        <f t="shared" si="5"/>
        <v>0</v>
      </c>
      <c r="H32" s="7">
        <f t="shared" si="5"/>
        <v>1.3512784074979998</v>
      </c>
      <c r="I32" s="7">
        <f t="shared" si="5"/>
        <v>17.689100230199998</v>
      </c>
      <c r="J32" s="7">
        <f t="shared" si="5"/>
        <v>0</v>
      </c>
      <c r="K32" s="7">
        <f t="shared" si="5"/>
        <v>0</v>
      </c>
      <c r="L32" s="7">
        <f t="shared" si="5"/>
        <v>1.261013654801</v>
      </c>
      <c r="M32" s="7">
        <f t="shared" si="5"/>
        <v>0</v>
      </c>
      <c r="N32" s="7">
        <f t="shared" si="5"/>
        <v>0</v>
      </c>
      <c r="O32" s="7">
        <f t="shared" si="5"/>
        <v>0</v>
      </c>
      <c r="P32" s="7">
        <f t="shared" si="5"/>
        <v>0</v>
      </c>
      <c r="Q32" s="7">
        <f t="shared" si="5"/>
        <v>0</v>
      </c>
      <c r="R32" s="7">
        <f t="shared" si="5"/>
        <v>0.55822542316799995</v>
      </c>
      <c r="S32" s="7">
        <f t="shared" si="5"/>
        <v>0</v>
      </c>
      <c r="T32" s="7">
        <f t="shared" si="5"/>
        <v>0</v>
      </c>
      <c r="U32" s="7">
        <f t="shared" si="5"/>
        <v>0</v>
      </c>
      <c r="V32" s="7">
        <f t="shared" si="5"/>
        <v>0.19237664436600002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5"/>
        <v>0</v>
      </c>
      <c r="AA32" s="7">
        <f t="shared" si="5"/>
        <v>0</v>
      </c>
      <c r="AB32" s="7">
        <f t="shared" si="5"/>
        <v>0</v>
      </c>
      <c r="AC32" s="7">
        <f t="shared" si="5"/>
        <v>0</v>
      </c>
      <c r="AD32" s="7">
        <f t="shared" si="5"/>
        <v>0</v>
      </c>
      <c r="AE32" s="7">
        <f t="shared" si="5"/>
        <v>0</v>
      </c>
      <c r="AF32" s="7">
        <f t="shared" si="5"/>
        <v>0</v>
      </c>
      <c r="AG32" s="7">
        <f t="shared" si="5"/>
        <v>0</v>
      </c>
      <c r="AH32" s="7">
        <f t="shared" si="5"/>
        <v>0</v>
      </c>
      <c r="AI32" s="7">
        <f t="shared" si="5"/>
        <v>0</v>
      </c>
      <c r="AJ32" s="7">
        <f t="shared" si="5"/>
        <v>0</v>
      </c>
      <c r="AK32" s="7">
        <f t="shared" si="5"/>
        <v>0</v>
      </c>
      <c r="AL32" s="7">
        <f t="shared" si="5"/>
        <v>0</v>
      </c>
      <c r="AM32" s="7">
        <f t="shared" si="5"/>
        <v>0</v>
      </c>
      <c r="AN32" s="7">
        <f t="shared" si="5"/>
        <v>0</v>
      </c>
      <c r="AO32" s="7">
        <f t="shared" si="5"/>
        <v>0</v>
      </c>
      <c r="AP32" s="7">
        <f t="shared" si="5"/>
        <v>0</v>
      </c>
      <c r="AQ32" s="7">
        <f t="shared" si="5"/>
        <v>0</v>
      </c>
      <c r="AR32" s="7">
        <f t="shared" si="5"/>
        <v>0</v>
      </c>
      <c r="AS32" s="7">
        <f t="shared" si="5"/>
        <v>0</v>
      </c>
      <c r="AT32" s="7">
        <f t="shared" si="5"/>
        <v>0</v>
      </c>
      <c r="AU32" s="7">
        <f t="shared" si="5"/>
        <v>0</v>
      </c>
      <c r="AV32" s="7">
        <f t="shared" si="5"/>
        <v>0.68529836759599994</v>
      </c>
      <c r="AW32" s="7">
        <f t="shared" si="5"/>
        <v>2.8974498000000001E-3</v>
      </c>
      <c r="AX32" s="7">
        <f t="shared" si="5"/>
        <v>0</v>
      </c>
      <c r="AY32" s="7">
        <f t="shared" si="5"/>
        <v>0</v>
      </c>
      <c r="AZ32" s="7">
        <f t="shared" si="5"/>
        <v>1.9440384275299998</v>
      </c>
      <c r="BA32" s="7">
        <f t="shared" si="5"/>
        <v>0</v>
      </c>
      <c r="BB32" s="7">
        <f t="shared" si="5"/>
        <v>0</v>
      </c>
      <c r="BC32" s="7">
        <f t="shared" si="5"/>
        <v>0</v>
      </c>
      <c r="BD32" s="7">
        <f t="shared" si="5"/>
        <v>0</v>
      </c>
      <c r="BE32" s="7">
        <f t="shared" si="5"/>
        <v>0</v>
      </c>
      <c r="BF32" s="7">
        <f t="shared" si="5"/>
        <v>0.24384328536800004</v>
      </c>
      <c r="BG32" s="7">
        <f t="shared" si="5"/>
        <v>7.8012561800000005E-2</v>
      </c>
      <c r="BH32" s="7">
        <f t="shared" si="5"/>
        <v>0</v>
      </c>
      <c r="BI32" s="7">
        <f t="shared" si="5"/>
        <v>0</v>
      </c>
      <c r="BJ32" s="7">
        <f t="shared" si="5"/>
        <v>7.8025696366999991E-2</v>
      </c>
      <c r="BK32" s="7">
        <f t="shared" si="5"/>
        <v>97.826941386862018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>
      <c r="A33" s="3"/>
      <c r="B33" s="541" t="s">
        <v>84</v>
      </c>
      <c r="C33" s="7">
        <f t="shared" ref="C33:BK33" si="6">SUM(C9:C32)/2</f>
        <v>0</v>
      </c>
      <c r="D33" s="7">
        <f t="shared" si="6"/>
        <v>162.40193136263599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7.8128767343560011</v>
      </c>
      <c r="I33" s="7">
        <f t="shared" si="6"/>
        <v>70.158636373999002</v>
      </c>
      <c r="J33" s="7">
        <f t="shared" si="6"/>
        <v>3.6265237000000002E-3</v>
      </c>
      <c r="K33" s="7">
        <f t="shared" si="6"/>
        <v>0</v>
      </c>
      <c r="L33" s="7">
        <f t="shared" si="6"/>
        <v>63.359645711471998</v>
      </c>
      <c r="M33" s="7">
        <f t="shared" si="6"/>
        <v>0</v>
      </c>
      <c r="N33" s="7">
        <f t="shared" si="6"/>
        <v>0</v>
      </c>
      <c r="O33" s="7">
        <f t="shared" si="6"/>
        <v>0</v>
      </c>
      <c r="P33" s="7">
        <f t="shared" si="6"/>
        <v>0</v>
      </c>
      <c r="Q33" s="7">
        <f t="shared" si="6"/>
        <v>0</v>
      </c>
      <c r="R33" s="7">
        <f t="shared" si="6"/>
        <v>4.4698396918399999</v>
      </c>
      <c r="S33" s="7">
        <f t="shared" si="6"/>
        <v>1.120931662401</v>
      </c>
      <c r="T33" s="7">
        <f t="shared" si="6"/>
        <v>0</v>
      </c>
      <c r="U33" s="7">
        <f t="shared" si="6"/>
        <v>0</v>
      </c>
      <c r="V33" s="7">
        <f t="shared" si="6"/>
        <v>3.3403763922010001</v>
      </c>
      <c r="W33" s="7">
        <f t="shared" si="6"/>
        <v>0</v>
      </c>
      <c r="X33" s="7">
        <f t="shared" si="6"/>
        <v>0</v>
      </c>
      <c r="Y33" s="7">
        <f t="shared" si="6"/>
        <v>0</v>
      </c>
      <c r="Z33" s="7">
        <f t="shared" si="6"/>
        <v>0</v>
      </c>
      <c r="AA33" s="7">
        <f t="shared" si="6"/>
        <v>0</v>
      </c>
      <c r="AB33" s="7">
        <f t="shared" si="6"/>
        <v>0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6"/>
        <v>0</v>
      </c>
      <c r="AM33" s="7">
        <f t="shared" si="6"/>
        <v>0</v>
      </c>
      <c r="AN33" s="7">
        <f t="shared" si="6"/>
        <v>0</v>
      </c>
      <c r="AO33" s="7">
        <f t="shared" si="6"/>
        <v>0</v>
      </c>
      <c r="AP33" s="7">
        <f t="shared" si="6"/>
        <v>0</v>
      </c>
      <c r="AQ33" s="7">
        <f t="shared" si="6"/>
        <v>0</v>
      </c>
      <c r="AR33" s="7">
        <f t="shared" si="6"/>
        <v>0</v>
      </c>
      <c r="AS33" s="7">
        <f t="shared" si="6"/>
        <v>0</v>
      </c>
      <c r="AT33" s="7">
        <f t="shared" si="6"/>
        <v>0</v>
      </c>
      <c r="AU33" s="7">
        <f t="shared" si="6"/>
        <v>0</v>
      </c>
      <c r="AV33" s="7">
        <f t="shared" si="6"/>
        <v>3.6077746002039999</v>
      </c>
      <c r="AW33" s="7">
        <f t="shared" si="6"/>
        <v>0.48099870380099996</v>
      </c>
      <c r="AX33" s="7">
        <f t="shared" si="6"/>
        <v>0</v>
      </c>
      <c r="AY33" s="7">
        <f t="shared" si="6"/>
        <v>0</v>
      </c>
      <c r="AZ33" s="7">
        <f t="shared" si="6"/>
        <v>9.0832882701319999</v>
      </c>
      <c r="BA33" s="7">
        <f t="shared" si="6"/>
        <v>0</v>
      </c>
      <c r="BB33" s="7">
        <f t="shared" si="6"/>
        <v>0</v>
      </c>
      <c r="BC33" s="7">
        <f t="shared" si="6"/>
        <v>0</v>
      </c>
      <c r="BD33" s="7">
        <f t="shared" si="6"/>
        <v>0</v>
      </c>
      <c r="BE33" s="7">
        <f t="shared" si="6"/>
        <v>0</v>
      </c>
      <c r="BF33" s="7">
        <f t="shared" si="6"/>
        <v>1.3895237140079999</v>
      </c>
      <c r="BG33" s="7">
        <f t="shared" si="6"/>
        <v>7.8566924167000007E-2</v>
      </c>
      <c r="BH33" s="7">
        <f t="shared" si="6"/>
        <v>0</v>
      </c>
      <c r="BI33" s="7">
        <f t="shared" si="6"/>
        <v>0</v>
      </c>
      <c r="BJ33" s="7">
        <f t="shared" si="6"/>
        <v>1.0429607527689999</v>
      </c>
      <c r="BK33" s="7">
        <f t="shared" si="6"/>
        <v>328.35097741768607</v>
      </c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 ht="20" customHeight="1">
      <c r="A35" s="543" t="s">
        <v>85</v>
      </c>
      <c r="B35" s="542" t="s">
        <v>13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545" t="s">
        <v>61</v>
      </c>
      <c r="B36" s="544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546" t="s">
        <v>87</v>
      </c>
      <c r="C37" s="547">
        <v>0</v>
      </c>
      <c r="D37" s="548">
        <v>1.184516666667</v>
      </c>
      <c r="E37" s="549">
        <v>0</v>
      </c>
      <c r="F37" s="550">
        <v>0</v>
      </c>
      <c r="G37" s="551">
        <v>0</v>
      </c>
      <c r="H37" s="552">
        <v>5.9536852069349999</v>
      </c>
      <c r="I37" s="553">
        <v>0.106211661433</v>
      </c>
      <c r="J37" s="554">
        <v>0</v>
      </c>
      <c r="K37" s="555">
        <v>0</v>
      </c>
      <c r="L37" s="556">
        <v>0.59708009526700001</v>
      </c>
      <c r="M37" s="557">
        <v>0</v>
      </c>
      <c r="N37" s="558">
        <v>0</v>
      </c>
      <c r="O37" s="559">
        <v>0</v>
      </c>
      <c r="P37" s="560">
        <v>0</v>
      </c>
      <c r="Q37" s="561">
        <v>0</v>
      </c>
      <c r="R37" s="562">
        <v>5.2573136284879993</v>
      </c>
      <c r="S37" s="563">
        <v>1.1030505067000001E-2</v>
      </c>
      <c r="T37" s="564">
        <v>0</v>
      </c>
      <c r="U37" s="565">
        <v>0</v>
      </c>
      <c r="V37" s="566">
        <v>9.0508728669999993E-3</v>
      </c>
      <c r="W37" s="567">
        <v>0</v>
      </c>
      <c r="X37" s="568">
        <v>0</v>
      </c>
      <c r="Y37" s="569">
        <v>0</v>
      </c>
      <c r="Z37" s="570">
        <v>0</v>
      </c>
      <c r="AA37" s="571">
        <v>0</v>
      </c>
      <c r="AB37" s="572">
        <v>0</v>
      </c>
      <c r="AC37" s="573">
        <v>0</v>
      </c>
      <c r="AD37" s="574">
        <v>0</v>
      </c>
      <c r="AE37" s="575">
        <v>0</v>
      </c>
      <c r="AF37" s="576">
        <v>0</v>
      </c>
      <c r="AG37" s="577">
        <v>0</v>
      </c>
      <c r="AH37" s="578">
        <v>0</v>
      </c>
      <c r="AI37" s="579">
        <v>0</v>
      </c>
      <c r="AJ37" s="580">
        <v>0</v>
      </c>
      <c r="AK37" s="581">
        <v>0</v>
      </c>
      <c r="AL37" s="582">
        <v>0</v>
      </c>
      <c r="AM37" s="583">
        <v>0</v>
      </c>
      <c r="AN37" s="584">
        <v>0</v>
      </c>
      <c r="AO37" s="585">
        <v>0</v>
      </c>
      <c r="AP37" s="586">
        <v>0</v>
      </c>
      <c r="AQ37" s="587">
        <v>0</v>
      </c>
      <c r="AR37" s="588">
        <v>0</v>
      </c>
      <c r="AS37" s="589">
        <v>0</v>
      </c>
      <c r="AT37" s="590">
        <v>0</v>
      </c>
      <c r="AU37" s="591">
        <v>0</v>
      </c>
      <c r="AV37" s="592">
        <v>24.862098185931</v>
      </c>
      <c r="AW37" s="593">
        <v>1.011585386333</v>
      </c>
      <c r="AX37" s="594">
        <v>0</v>
      </c>
      <c r="AY37" s="595">
        <v>0</v>
      </c>
      <c r="AZ37" s="596">
        <v>2.0452818754000002</v>
      </c>
      <c r="BA37" s="597">
        <v>0</v>
      </c>
      <c r="BB37" s="598">
        <v>0</v>
      </c>
      <c r="BC37" s="599">
        <v>0</v>
      </c>
      <c r="BD37" s="600">
        <v>0</v>
      </c>
      <c r="BE37" s="601">
        <v>0</v>
      </c>
      <c r="BF37" s="602">
        <v>8.6408135162900006</v>
      </c>
      <c r="BG37" s="603">
        <v>0.28943376576500002</v>
      </c>
      <c r="BH37" s="604">
        <v>0</v>
      </c>
      <c r="BI37" s="605">
        <v>0</v>
      </c>
      <c r="BJ37" s="606">
        <v>1.1551604232670001</v>
      </c>
      <c r="BK37" s="607">
        <f>SUM(C37:BJ37)</f>
        <v>51.12326178971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3"/>
      <c r="B38" s="608" t="s">
        <v>65</v>
      </c>
      <c r="C38" s="7">
        <f t="shared" ref="C38:BK38" si="7">SUM(C37:C37)</f>
        <v>0</v>
      </c>
      <c r="D38" s="7">
        <f t="shared" si="7"/>
        <v>1.184516666667</v>
      </c>
      <c r="E38" s="7">
        <f t="shared" si="7"/>
        <v>0</v>
      </c>
      <c r="F38" s="7">
        <f t="shared" si="7"/>
        <v>0</v>
      </c>
      <c r="G38" s="7">
        <f t="shared" si="7"/>
        <v>0</v>
      </c>
      <c r="H38" s="7">
        <f t="shared" si="7"/>
        <v>5.9536852069349999</v>
      </c>
      <c r="I38" s="7">
        <f t="shared" si="7"/>
        <v>0.106211661433</v>
      </c>
      <c r="J38" s="7">
        <f t="shared" si="7"/>
        <v>0</v>
      </c>
      <c r="K38" s="7">
        <f t="shared" si="7"/>
        <v>0</v>
      </c>
      <c r="L38" s="7">
        <f t="shared" si="7"/>
        <v>0.59708009526700001</v>
      </c>
      <c r="M38" s="7">
        <f t="shared" si="7"/>
        <v>0</v>
      </c>
      <c r="N38" s="7">
        <f t="shared" si="7"/>
        <v>0</v>
      </c>
      <c r="O38" s="7">
        <f t="shared" si="7"/>
        <v>0</v>
      </c>
      <c r="P38" s="7">
        <f t="shared" si="7"/>
        <v>0</v>
      </c>
      <c r="Q38" s="7">
        <f t="shared" si="7"/>
        <v>0</v>
      </c>
      <c r="R38" s="7">
        <f t="shared" si="7"/>
        <v>5.2573136284879993</v>
      </c>
      <c r="S38" s="7">
        <f t="shared" si="7"/>
        <v>1.1030505067000001E-2</v>
      </c>
      <c r="T38" s="7">
        <f t="shared" si="7"/>
        <v>0</v>
      </c>
      <c r="U38" s="7">
        <f t="shared" si="7"/>
        <v>0</v>
      </c>
      <c r="V38" s="7">
        <f t="shared" si="7"/>
        <v>9.0508728669999993E-3</v>
      </c>
      <c r="W38" s="7">
        <f t="shared" si="7"/>
        <v>0</v>
      </c>
      <c r="X38" s="7">
        <f t="shared" si="7"/>
        <v>0</v>
      </c>
      <c r="Y38" s="7">
        <f t="shared" si="7"/>
        <v>0</v>
      </c>
      <c r="Z38" s="7">
        <f t="shared" si="7"/>
        <v>0</v>
      </c>
      <c r="AA38" s="7">
        <f t="shared" si="7"/>
        <v>0</v>
      </c>
      <c r="AB38" s="7">
        <f t="shared" si="7"/>
        <v>0</v>
      </c>
      <c r="AC38" s="7">
        <f t="shared" si="7"/>
        <v>0</v>
      </c>
      <c r="AD38" s="7">
        <f t="shared" si="7"/>
        <v>0</v>
      </c>
      <c r="AE38" s="7">
        <f t="shared" si="7"/>
        <v>0</v>
      </c>
      <c r="AF38" s="7">
        <f t="shared" si="7"/>
        <v>0</v>
      </c>
      <c r="AG38" s="7">
        <f t="shared" si="7"/>
        <v>0</v>
      </c>
      <c r="AH38" s="7">
        <f t="shared" si="7"/>
        <v>0</v>
      </c>
      <c r="AI38" s="7">
        <f t="shared" si="7"/>
        <v>0</v>
      </c>
      <c r="AJ38" s="7">
        <f t="shared" si="7"/>
        <v>0</v>
      </c>
      <c r="AK38" s="7">
        <f t="shared" si="7"/>
        <v>0</v>
      </c>
      <c r="AL38" s="7">
        <f t="shared" si="7"/>
        <v>0</v>
      </c>
      <c r="AM38" s="7">
        <f t="shared" si="7"/>
        <v>0</v>
      </c>
      <c r="AN38" s="7">
        <f t="shared" si="7"/>
        <v>0</v>
      </c>
      <c r="AO38" s="7">
        <f t="shared" si="7"/>
        <v>0</v>
      </c>
      <c r="AP38" s="7">
        <f t="shared" si="7"/>
        <v>0</v>
      </c>
      <c r="AQ38" s="7">
        <f t="shared" si="7"/>
        <v>0</v>
      </c>
      <c r="AR38" s="7">
        <f t="shared" si="7"/>
        <v>0</v>
      </c>
      <c r="AS38" s="7">
        <f t="shared" si="7"/>
        <v>0</v>
      </c>
      <c r="AT38" s="7">
        <f t="shared" si="7"/>
        <v>0</v>
      </c>
      <c r="AU38" s="7">
        <f t="shared" si="7"/>
        <v>0</v>
      </c>
      <c r="AV38" s="7">
        <f t="shared" si="7"/>
        <v>24.862098185931</v>
      </c>
      <c r="AW38" s="7">
        <f t="shared" si="7"/>
        <v>1.011585386333</v>
      </c>
      <c r="AX38" s="7">
        <f t="shared" si="7"/>
        <v>0</v>
      </c>
      <c r="AY38" s="7">
        <f t="shared" si="7"/>
        <v>0</v>
      </c>
      <c r="AZ38" s="7">
        <f t="shared" si="7"/>
        <v>2.0452818754000002</v>
      </c>
      <c r="BA38" s="7">
        <f t="shared" si="7"/>
        <v>0</v>
      </c>
      <c r="BB38" s="7">
        <f t="shared" si="7"/>
        <v>0</v>
      </c>
      <c r="BC38" s="7">
        <f t="shared" si="7"/>
        <v>0</v>
      </c>
      <c r="BD38" s="7">
        <f t="shared" si="7"/>
        <v>0</v>
      </c>
      <c r="BE38" s="7">
        <f t="shared" si="7"/>
        <v>0</v>
      </c>
      <c r="BF38" s="7">
        <f t="shared" si="7"/>
        <v>8.6408135162900006</v>
      </c>
      <c r="BG38" s="7">
        <f t="shared" si="7"/>
        <v>0.28943376576500002</v>
      </c>
      <c r="BH38" s="7">
        <f t="shared" si="7"/>
        <v>0</v>
      </c>
      <c r="BI38" s="7">
        <f t="shared" si="7"/>
        <v>0</v>
      </c>
      <c r="BJ38" s="7">
        <f t="shared" si="7"/>
        <v>1.1551604232670001</v>
      </c>
      <c r="BK38" s="7">
        <f t="shared" si="7"/>
        <v>51.12326178971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610" t="s">
        <v>66</v>
      </c>
      <c r="B40" s="609" t="s">
        <v>88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89</v>
      </c>
      <c r="C41" s="612">
        <v>0</v>
      </c>
      <c r="D41" s="613">
        <v>1.1714747459670001</v>
      </c>
      <c r="E41" s="614">
        <v>0</v>
      </c>
      <c r="F41" s="615">
        <v>0</v>
      </c>
      <c r="G41" s="616">
        <v>0</v>
      </c>
      <c r="H41" s="617">
        <v>3.0504162028890001</v>
      </c>
      <c r="I41" s="618">
        <v>2.0438960670000001E-3</v>
      </c>
      <c r="J41" s="619">
        <v>0</v>
      </c>
      <c r="K41" s="620">
        <v>0</v>
      </c>
      <c r="L41" s="621">
        <v>0.94404802586800007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2.383618195036</v>
      </c>
      <c r="S41" s="628">
        <v>0</v>
      </c>
      <c r="T41" s="629">
        <v>0</v>
      </c>
      <c r="U41" s="630">
        <v>0</v>
      </c>
      <c r="V41" s="631">
        <v>9.7461733565999992E-2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22.964674860110001</v>
      </c>
      <c r="AW41" s="658">
        <v>0.48446626799999998</v>
      </c>
      <c r="AX41" s="659">
        <v>0</v>
      </c>
      <c r="AY41" s="660">
        <v>0</v>
      </c>
      <c r="AZ41" s="661">
        <v>4.5087724335999999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9.9244366803560009</v>
      </c>
      <c r="BG41" s="668">
        <v>0</v>
      </c>
      <c r="BH41" s="669">
        <v>0</v>
      </c>
      <c r="BI41" s="670">
        <v>0</v>
      </c>
      <c r="BJ41" s="671">
        <v>0.83186574609800001</v>
      </c>
      <c r="BK41" s="672">
        <f t="shared" ref="BK41:BK47" si="8">SUM(C41:BJ41)</f>
        <v>46.363278787557007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90</v>
      </c>
      <c r="C42" s="674">
        <v>0</v>
      </c>
      <c r="D42" s="675">
        <v>0.16939572980000001</v>
      </c>
      <c r="E42" s="676">
        <v>0</v>
      </c>
      <c r="F42" s="677">
        <v>0</v>
      </c>
      <c r="G42" s="678">
        <v>0</v>
      </c>
      <c r="H42" s="679">
        <v>12.141188151628999</v>
      </c>
      <c r="I42" s="680">
        <v>2.3602471333999998E-2</v>
      </c>
      <c r="J42" s="681">
        <v>0</v>
      </c>
      <c r="K42" s="682">
        <v>0</v>
      </c>
      <c r="L42" s="683">
        <v>1.112940632803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15.154122595034998</v>
      </c>
      <c r="S42" s="690">
        <v>2.8797278669999999E-3</v>
      </c>
      <c r="T42" s="691">
        <v>0</v>
      </c>
      <c r="U42" s="692">
        <v>0</v>
      </c>
      <c r="V42" s="693">
        <v>1.206190344268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2.8382500169279998</v>
      </c>
      <c r="AW42" s="720">
        <v>7.9543146767E-2</v>
      </c>
      <c r="AX42" s="721">
        <v>0</v>
      </c>
      <c r="AY42" s="722">
        <v>0</v>
      </c>
      <c r="AZ42" s="723">
        <v>1.8300679714639998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1.571151222051</v>
      </c>
      <c r="BG42" s="730">
        <v>0.43941615016700003</v>
      </c>
      <c r="BH42" s="731">
        <v>0</v>
      </c>
      <c r="BI42" s="732">
        <v>0</v>
      </c>
      <c r="BJ42" s="733">
        <v>7.2797528848320008</v>
      </c>
      <c r="BK42" s="734">
        <f t="shared" si="8"/>
        <v>43.848501044944989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91</v>
      </c>
      <c r="C43" s="736">
        <v>0</v>
      </c>
      <c r="D43" s="737">
        <v>1.8054926240660001</v>
      </c>
      <c r="E43" s="738">
        <v>0</v>
      </c>
      <c r="F43" s="739">
        <v>0</v>
      </c>
      <c r="G43" s="740">
        <v>0</v>
      </c>
      <c r="H43" s="741">
        <v>15.446029793065</v>
      </c>
      <c r="I43" s="742">
        <v>0.38701512646899999</v>
      </c>
      <c r="J43" s="743">
        <v>0</v>
      </c>
      <c r="K43" s="744">
        <v>0</v>
      </c>
      <c r="L43" s="745">
        <v>5.7049358451990004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7.8409141816029999</v>
      </c>
      <c r="S43" s="752">
        <v>4.5170752166999999E-2</v>
      </c>
      <c r="T43" s="753">
        <v>0</v>
      </c>
      <c r="U43" s="754">
        <v>0</v>
      </c>
      <c r="V43" s="755">
        <v>1.7027974686339999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51.179768215153999</v>
      </c>
      <c r="AW43" s="782">
        <v>4.2135372410700001</v>
      </c>
      <c r="AX43" s="783">
        <v>0</v>
      </c>
      <c r="AY43" s="784">
        <v>0</v>
      </c>
      <c r="AZ43" s="785">
        <v>19.884574314902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15.004152608915001</v>
      </c>
      <c r="BG43" s="792">
        <v>0.36301904913400002</v>
      </c>
      <c r="BH43" s="793">
        <v>0</v>
      </c>
      <c r="BI43" s="794">
        <v>0</v>
      </c>
      <c r="BJ43" s="795">
        <v>8.723785272532</v>
      </c>
      <c r="BK43" s="796">
        <f t="shared" si="8"/>
        <v>132.30119249290999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92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14.852076975272</v>
      </c>
      <c r="I44" s="804">
        <v>7.9398873132999995E-2</v>
      </c>
      <c r="J44" s="805">
        <v>0</v>
      </c>
      <c r="K44" s="806">
        <v>0</v>
      </c>
      <c r="L44" s="807">
        <v>4.3693696604330006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16.084587918235002</v>
      </c>
      <c r="S44" s="814">
        <v>1.9986633329999999E-3</v>
      </c>
      <c r="T44" s="815">
        <v>0</v>
      </c>
      <c r="U44" s="816">
        <v>0</v>
      </c>
      <c r="V44" s="817">
        <v>1.797798728134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0</v>
      </c>
      <c r="AC44" s="824">
        <v>0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2.5661227015989998</v>
      </c>
      <c r="AW44" s="844">
        <v>2.7379218199999996E-2</v>
      </c>
      <c r="AX44" s="845">
        <v>0</v>
      </c>
      <c r="AY44" s="846">
        <v>0</v>
      </c>
      <c r="AZ44" s="847">
        <v>1.389310762502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0.76248460586400002</v>
      </c>
      <c r="BG44" s="854">
        <v>1.1854633466999999E-2</v>
      </c>
      <c r="BH44" s="855">
        <v>0</v>
      </c>
      <c r="BI44" s="856">
        <v>0</v>
      </c>
      <c r="BJ44" s="857">
        <v>0.18411105660000002</v>
      </c>
      <c r="BK44" s="858">
        <f t="shared" si="8"/>
        <v>42.126493796772003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93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35.977038200807002</v>
      </c>
      <c r="I45" s="866">
        <v>8.4554342234000004E-2</v>
      </c>
      <c r="J45" s="867">
        <v>0</v>
      </c>
      <c r="K45" s="868">
        <v>0</v>
      </c>
      <c r="L45" s="869">
        <v>2.9951723063659998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39.372212818609</v>
      </c>
      <c r="S45" s="876">
        <v>6.2461476699999998E-4</v>
      </c>
      <c r="T45" s="877">
        <v>0</v>
      </c>
      <c r="U45" s="878">
        <v>0</v>
      </c>
      <c r="V45" s="879">
        <v>1.9130250253660002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2.9474170509479998</v>
      </c>
      <c r="AW45" s="906">
        <v>7.7424871665999997E-2</v>
      </c>
      <c r="AX45" s="907">
        <v>0</v>
      </c>
      <c r="AY45" s="908">
        <v>0</v>
      </c>
      <c r="AZ45" s="909">
        <v>1.1568929169320001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1.1309998597149999</v>
      </c>
      <c r="BG45" s="916">
        <v>0</v>
      </c>
      <c r="BH45" s="917">
        <v>0</v>
      </c>
      <c r="BI45" s="918">
        <v>0</v>
      </c>
      <c r="BJ45" s="919">
        <v>0.31051779029900001</v>
      </c>
      <c r="BK45" s="920">
        <f t="shared" si="8"/>
        <v>85.965879797709007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94</v>
      </c>
      <c r="C46" s="922">
        <v>0</v>
      </c>
      <c r="D46" s="923">
        <v>0</v>
      </c>
      <c r="E46" s="924">
        <v>0</v>
      </c>
      <c r="F46" s="925">
        <v>0</v>
      </c>
      <c r="G46" s="926">
        <v>0</v>
      </c>
      <c r="H46" s="927">
        <v>89.020905560507003</v>
      </c>
      <c r="I46" s="928">
        <v>0.37482381629799999</v>
      </c>
      <c r="J46" s="929">
        <v>0</v>
      </c>
      <c r="K46" s="930">
        <v>0</v>
      </c>
      <c r="L46" s="931">
        <v>16.880095882559999</v>
      </c>
      <c r="M46" s="932">
        <v>0</v>
      </c>
      <c r="N46" s="933">
        <v>0</v>
      </c>
      <c r="O46" s="934">
        <v>0</v>
      </c>
      <c r="P46" s="935">
        <v>0</v>
      </c>
      <c r="Q46" s="936">
        <v>0</v>
      </c>
      <c r="R46" s="937">
        <v>113.47529904426798</v>
      </c>
      <c r="S46" s="938">
        <v>4.2604764832999999E-2</v>
      </c>
      <c r="T46" s="939">
        <v>0</v>
      </c>
      <c r="U46" s="940">
        <v>0</v>
      </c>
      <c r="V46" s="941">
        <v>3.4382064229010001</v>
      </c>
      <c r="W46" s="942">
        <v>0</v>
      </c>
      <c r="X46" s="943">
        <v>0</v>
      </c>
      <c r="Y46" s="944">
        <v>0</v>
      </c>
      <c r="Z46" s="945">
        <v>0</v>
      </c>
      <c r="AA46" s="946">
        <v>0</v>
      </c>
      <c r="AB46" s="947">
        <v>0</v>
      </c>
      <c r="AC46" s="948">
        <v>0</v>
      </c>
      <c r="AD46" s="949">
        <v>0</v>
      </c>
      <c r="AE46" s="950">
        <v>0</v>
      </c>
      <c r="AF46" s="951">
        <v>0</v>
      </c>
      <c r="AG46" s="952">
        <v>0</v>
      </c>
      <c r="AH46" s="953">
        <v>0</v>
      </c>
      <c r="AI46" s="954">
        <v>0</v>
      </c>
      <c r="AJ46" s="955">
        <v>0</v>
      </c>
      <c r="AK46" s="956">
        <v>0</v>
      </c>
      <c r="AL46" s="957">
        <v>0</v>
      </c>
      <c r="AM46" s="958">
        <v>0</v>
      </c>
      <c r="AN46" s="959">
        <v>0</v>
      </c>
      <c r="AO46" s="960">
        <v>0</v>
      </c>
      <c r="AP46" s="961">
        <v>0</v>
      </c>
      <c r="AQ46" s="962">
        <v>0</v>
      </c>
      <c r="AR46" s="963">
        <v>0</v>
      </c>
      <c r="AS46" s="964">
        <v>0</v>
      </c>
      <c r="AT46" s="965">
        <v>0</v>
      </c>
      <c r="AU46" s="966">
        <v>0</v>
      </c>
      <c r="AV46" s="967">
        <v>6.2237292930579997</v>
      </c>
      <c r="AW46" s="968">
        <v>0.25151207740000003</v>
      </c>
      <c r="AX46" s="969">
        <v>0</v>
      </c>
      <c r="AY46" s="970">
        <v>0</v>
      </c>
      <c r="AZ46" s="971">
        <v>1.150892125298</v>
      </c>
      <c r="BA46" s="972">
        <v>0</v>
      </c>
      <c r="BB46" s="973">
        <v>0</v>
      </c>
      <c r="BC46" s="974">
        <v>0</v>
      </c>
      <c r="BD46" s="975">
        <v>0</v>
      </c>
      <c r="BE46" s="976">
        <v>0</v>
      </c>
      <c r="BF46" s="977">
        <v>2.0257727146979998</v>
      </c>
      <c r="BG46" s="978">
        <v>8.402821966E-3</v>
      </c>
      <c r="BH46" s="979">
        <v>0</v>
      </c>
      <c r="BI46" s="980">
        <v>0</v>
      </c>
      <c r="BJ46" s="981">
        <v>0.27889222686600001</v>
      </c>
      <c r="BK46" s="982">
        <f t="shared" si="8"/>
        <v>233.17113675065298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83" t="s">
        <v>95</v>
      </c>
      <c r="C47" s="984">
        <v>0</v>
      </c>
      <c r="D47" s="985">
        <v>0.64451254859999996</v>
      </c>
      <c r="E47" s="986">
        <v>0</v>
      </c>
      <c r="F47" s="987">
        <v>0</v>
      </c>
      <c r="G47" s="988">
        <v>0</v>
      </c>
      <c r="H47" s="989">
        <v>13.619745277457</v>
      </c>
      <c r="I47" s="990">
        <v>0</v>
      </c>
      <c r="J47" s="991">
        <v>0</v>
      </c>
      <c r="K47" s="992">
        <v>0</v>
      </c>
      <c r="L47" s="993">
        <v>1.0401530175659999</v>
      </c>
      <c r="M47" s="994">
        <v>0</v>
      </c>
      <c r="N47" s="995">
        <v>0</v>
      </c>
      <c r="O47" s="996">
        <v>0</v>
      </c>
      <c r="P47" s="997">
        <v>0</v>
      </c>
      <c r="Q47" s="998">
        <v>0</v>
      </c>
      <c r="R47" s="999">
        <v>13.803145626966</v>
      </c>
      <c r="S47" s="1000">
        <v>0</v>
      </c>
      <c r="T47" s="1001">
        <v>0</v>
      </c>
      <c r="U47" s="1002">
        <v>0</v>
      </c>
      <c r="V47" s="1003">
        <v>0.68731033423300003</v>
      </c>
      <c r="W47" s="1004">
        <v>0</v>
      </c>
      <c r="X47" s="1005">
        <v>0</v>
      </c>
      <c r="Y47" s="1006">
        <v>0</v>
      </c>
      <c r="Z47" s="1007">
        <v>0</v>
      </c>
      <c r="AA47" s="1008">
        <v>0</v>
      </c>
      <c r="AB47" s="1009">
        <v>0</v>
      </c>
      <c r="AC47" s="1010">
        <v>0</v>
      </c>
      <c r="AD47" s="1011">
        <v>0</v>
      </c>
      <c r="AE47" s="1012">
        <v>0</v>
      </c>
      <c r="AF47" s="1013">
        <v>0</v>
      </c>
      <c r="AG47" s="1014">
        <v>0</v>
      </c>
      <c r="AH47" s="1015">
        <v>0</v>
      </c>
      <c r="AI47" s="1016">
        <v>0</v>
      </c>
      <c r="AJ47" s="1017">
        <v>0</v>
      </c>
      <c r="AK47" s="1018">
        <v>0</v>
      </c>
      <c r="AL47" s="1019">
        <v>0</v>
      </c>
      <c r="AM47" s="1020">
        <v>0</v>
      </c>
      <c r="AN47" s="1021">
        <v>0</v>
      </c>
      <c r="AO47" s="1022">
        <v>0</v>
      </c>
      <c r="AP47" s="1023">
        <v>0</v>
      </c>
      <c r="AQ47" s="1024">
        <v>0</v>
      </c>
      <c r="AR47" s="1025">
        <v>0</v>
      </c>
      <c r="AS47" s="1026">
        <v>0</v>
      </c>
      <c r="AT47" s="1027">
        <v>0</v>
      </c>
      <c r="AU47" s="1028">
        <v>0</v>
      </c>
      <c r="AV47" s="1029">
        <v>7.8719950012510003</v>
      </c>
      <c r="AW47" s="1030">
        <v>0.17123641443199999</v>
      </c>
      <c r="AX47" s="1031">
        <v>0</v>
      </c>
      <c r="AY47" s="1032">
        <v>0</v>
      </c>
      <c r="AZ47" s="1033">
        <v>1.5854111989649999</v>
      </c>
      <c r="BA47" s="1034">
        <v>0</v>
      </c>
      <c r="BB47" s="1035">
        <v>0</v>
      </c>
      <c r="BC47" s="1036">
        <v>0</v>
      </c>
      <c r="BD47" s="1037">
        <v>0</v>
      </c>
      <c r="BE47" s="1038">
        <v>0</v>
      </c>
      <c r="BF47" s="1039">
        <v>2.6386613055370001</v>
      </c>
      <c r="BG47" s="1040">
        <v>2.1260515266E-2</v>
      </c>
      <c r="BH47" s="1041">
        <v>0</v>
      </c>
      <c r="BI47" s="1042">
        <v>0</v>
      </c>
      <c r="BJ47" s="1043">
        <v>0.16909716440100001</v>
      </c>
      <c r="BK47" s="1044">
        <f t="shared" si="8"/>
        <v>42.252528404674003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1045" t="s">
        <v>69</v>
      </c>
      <c r="C48" s="7">
        <f t="shared" ref="C48:BK48" si="9">SUM(C41:C47)</f>
        <v>0</v>
      </c>
      <c r="D48" s="7">
        <f t="shared" si="9"/>
        <v>3.790875648433</v>
      </c>
      <c r="E48" s="7">
        <f t="shared" si="9"/>
        <v>0</v>
      </c>
      <c r="F48" s="7">
        <f t="shared" si="9"/>
        <v>0</v>
      </c>
      <c r="G48" s="7">
        <f t="shared" si="9"/>
        <v>0</v>
      </c>
      <c r="H48" s="7">
        <f t="shared" si="9"/>
        <v>184.107400161626</v>
      </c>
      <c r="I48" s="7">
        <f t="shared" si="9"/>
        <v>0.95143852553499997</v>
      </c>
      <c r="J48" s="7">
        <f t="shared" si="9"/>
        <v>0</v>
      </c>
      <c r="K48" s="7">
        <f t="shared" si="9"/>
        <v>0</v>
      </c>
      <c r="L48" s="7">
        <f t="shared" si="9"/>
        <v>33.046715370794999</v>
      </c>
      <c r="M48" s="7">
        <f t="shared" si="9"/>
        <v>0</v>
      </c>
      <c r="N48" s="7">
        <f t="shared" si="9"/>
        <v>0</v>
      </c>
      <c r="O48" s="7">
        <f t="shared" si="9"/>
        <v>0</v>
      </c>
      <c r="P48" s="7">
        <f t="shared" si="9"/>
        <v>0</v>
      </c>
      <c r="Q48" s="7">
        <f t="shared" si="9"/>
        <v>0</v>
      </c>
      <c r="R48" s="7">
        <f t="shared" si="9"/>
        <v>208.11390037975198</v>
      </c>
      <c r="S48" s="7">
        <f t="shared" si="9"/>
        <v>9.3278522966999997E-2</v>
      </c>
      <c r="T48" s="7">
        <f t="shared" si="9"/>
        <v>0</v>
      </c>
      <c r="U48" s="7">
        <f t="shared" si="9"/>
        <v>0</v>
      </c>
      <c r="V48" s="7">
        <f t="shared" si="9"/>
        <v>10.842790057102</v>
      </c>
      <c r="W48" s="7">
        <f t="shared" si="9"/>
        <v>0</v>
      </c>
      <c r="X48" s="7">
        <f t="shared" si="9"/>
        <v>0</v>
      </c>
      <c r="Y48" s="7">
        <f t="shared" si="9"/>
        <v>0</v>
      </c>
      <c r="Z48" s="7">
        <f t="shared" si="9"/>
        <v>0</v>
      </c>
      <c r="AA48" s="7">
        <f t="shared" si="9"/>
        <v>0</v>
      </c>
      <c r="AB48" s="7">
        <f t="shared" si="9"/>
        <v>0</v>
      </c>
      <c r="AC48" s="7">
        <f t="shared" si="9"/>
        <v>0</v>
      </c>
      <c r="AD48" s="7">
        <f t="shared" si="9"/>
        <v>0</v>
      </c>
      <c r="AE48" s="7">
        <f t="shared" si="9"/>
        <v>0</v>
      </c>
      <c r="AF48" s="7">
        <f t="shared" si="9"/>
        <v>0</v>
      </c>
      <c r="AG48" s="7">
        <f t="shared" si="9"/>
        <v>0</v>
      </c>
      <c r="AH48" s="7">
        <f t="shared" si="9"/>
        <v>0</v>
      </c>
      <c r="AI48" s="7">
        <f t="shared" si="9"/>
        <v>0</v>
      </c>
      <c r="AJ48" s="7">
        <f t="shared" si="9"/>
        <v>0</v>
      </c>
      <c r="AK48" s="7">
        <f t="shared" si="9"/>
        <v>0</v>
      </c>
      <c r="AL48" s="7">
        <f t="shared" si="9"/>
        <v>0</v>
      </c>
      <c r="AM48" s="7">
        <f t="shared" si="9"/>
        <v>0</v>
      </c>
      <c r="AN48" s="7">
        <f t="shared" si="9"/>
        <v>0</v>
      </c>
      <c r="AO48" s="7">
        <f t="shared" si="9"/>
        <v>0</v>
      </c>
      <c r="AP48" s="7">
        <f t="shared" si="9"/>
        <v>0</v>
      </c>
      <c r="AQ48" s="7">
        <f t="shared" si="9"/>
        <v>0</v>
      </c>
      <c r="AR48" s="7">
        <f t="shared" si="9"/>
        <v>0</v>
      </c>
      <c r="AS48" s="7">
        <f t="shared" si="9"/>
        <v>0</v>
      </c>
      <c r="AT48" s="7">
        <f t="shared" si="9"/>
        <v>0</v>
      </c>
      <c r="AU48" s="7">
        <f t="shared" si="9"/>
        <v>0</v>
      </c>
      <c r="AV48" s="7">
        <f t="shared" si="9"/>
        <v>96.591957139047992</v>
      </c>
      <c r="AW48" s="7">
        <f t="shared" si="9"/>
        <v>5.3050992375350008</v>
      </c>
      <c r="AX48" s="7">
        <f t="shared" si="9"/>
        <v>0</v>
      </c>
      <c r="AY48" s="7">
        <f t="shared" si="9"/>
        <v>0</v>
      </c>
      <c r="AZ48" s="7">
        <f t="shared" si="9"/>
        <v>31.505921723663004</v>
      </c>
      <c r="BA48" s="7">
        <f t="shared" si="9"/>
        <v>0</v>
      </c>
      <c r="BB48" s="7">
        <f t="shared" si="9"/>
        <v>0</v>
      </c>
      <c r="BC48" s="7">
        <f t="shared" si="9"/>
        <v>0</v>
      </c>
      <c r="BD48" s="7">
        <f t="shared" si="9"/>
        <v>0</v>
      </c>
      <c r="BE48" s="7">
        <f t="shared" si="9"/>
        <v>0</v>
      </c>
      <c r="BF48" s="7">
        <f t="shared" si="9"/>
        <v>33.057658997136002</v>
      </c>
      <c r="BG48" s="7">
        <f t="shared" si="9"/>
        <v>0.84395317000000003</v>
      </c>
      <c r="BH48" s="7">
        <f t="shared" si="9"/>
        <v>0</v>
      </c>
      <c r="BI48" s="7">
        <f t="shared" si="9"/>
        <v>0</v>
      </c>
      <c r="BJ48" s="7">
        <f t="shared" si="9"/>
        <v>17.778022141627996</v>
      </c>
      <c r="BK48" s="7">
        <f t="shared" si="9"/>
        <v>626.02901107521996</v>
      </c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3"/>
      <c r="B49" s="1046" t="s">
        <v>96</v>
      </c>
      <c r="C49" s="7">
        <f t="shared" ref="C49:BK49" si="10">SUM(C37:C48)/2</f>
        <v>0</v>
      </c>
      <c r="D49" s="7">
        <f t="shared" si="10"/>
        <v>4.9753923150999997</v>
      </c>
      <c r="E49" s="7">
        <f t="shared" si="10"/>
        <v>0</v>
      </c>
      <c r="F49" s="7">
        <f t="shared" si="10"/>
        <v>0</v>
      </c>
      <c r="G49" s="7">
        <f t="shared" si="10"/>
        <v>0</v>
      </c>
      <c r="H49" s="7">
        <f t="shared" si="10"/>
        <v>190.06108536856101</v>
      </c>
      <c r="I49" s="7">
        <f t="shared" si="10"/>
        <v>1.057650186968</v>
      </c>
      <c r="J49" s="7">
        <f t="shared" si="10"/>
        <v>0</v>
      </c>
      <c r="K49" s="7">
        <f t="shared" si="10"/>
        <v>0</v>
      </c>
      <c r="L49" s="7">
        <f t="shared" si="10"/>
        <v>33.643795466062002</v>
      </c>
      <c r="M49" s="7">
        <f t="shared" si="10"/>
        <v>0</v>
      </c>
      <c r="N49" s="7">
        <f t="shared" si="10"/>
        <v>0</v>
      </c>
      <c r="O49" s="7">
        <f t="shared" si="10"/>
        <v>0</v>
      </c>
      <c r="P49" s="7">
        <f t="shared" si="10"/>
        <v>0</v>
      </c>
      <c r="Q49" s="7">
        <f t="shared" si="10"/>
        <v>0</v>
      </c>
      <c r="R49" s="7">
        <f t="shared" si="10"/>
        <v>213.37121400823997</v>
      </c>
      <c r="S49" s="7">
        <f t="shared" si="10"/>
        <v>0.104309028034</v>
      </c>
      <c r="T49" s="7">
        <f t="shared" si="10"/>
        <v>0</v>
      </c>
      <c r="U49" s="7">
        <f t="shared" si="10"/>
        <v>0</v>
      </c>
      <c r="V49" s="7">
        <f t="shared" si="10"/>
        <v>10.851840929969001</v>
      </c>
      <c r="W49" s="7">
        <f t="shared" si="10"/>
        <v>0</v>
      </c>
      <c r="X49" s="7">
        <f t="shared" si="10"/>
        <v>0</v>
      </c>
      <c r="Y49" s="7">
        <f t="shared" si="10"/>
        <v>0</v>
      </c>
      <c r="Z49" s="7">
        <f t="shared" si="10"/>
        <v>0</v>
      </c>
      <c r="AA49" s="7">
        <f t="shared" si="10"/>
        <v>0</v>
      </c>
      <c r="AB49" s="7">
        <f t="shared" si="10"/>
        <v>0</v>
      </c>
      <c r="AC49" s="7">
        <f t="shared" si="10"/>
        <v>0</v>
      </c>
      <c r="AD49" s="7">
        <f t="shared" si="10"/>
        <v>0</v>
      </c>
      <c r="AE49" s="7">
        <f t="shared" si="10"/>
        <v>0</v>
      </c>
      <c r="AF49" s="7">
        <f t="shared" si="10"/>
        <v>0</v>
      </c>
      <c r="AG49" s="7">
        <f t="shared" si="10"/>
        <v>0</v>
      </c>
      <c r="AH49" s="7">
        <f t="shared" si="10"/>
        <v>0</v>
      </c>
      <c r="AI49" s="7">
        <f t="shared" si="10"/>
        <v>0</v>
      </c>
      <c r="AJ49" s="7">
        <f t="shared" si="10"/>
        <v>0</v>
      </c>
      <c r="AK49" s="7">
        <f t="shared" si="10"/>
        <v>0</v>
      </c>
      <c r="AL49" s="7">
        <f t="shared" si="10"/>
        <v>0</v>
      </c>
      <c r="AM49" s="7">
        <f t="shared" si="10"/>
        <v>0</v>
      </c>
      <c r="AN49" s="7">
        <f t="shared" si="10"/>
        <v>0</v>
      </c>
      <c r="AO49" s="7">
        <f t="shared" si="10"/>
        <v>0</v>
      </c>
      <c r="AP49" s="7">
        <f t="shared" si="10"/>
        <v>0</v>
      </c>
      <c r="AQ49" s="7">
        <f t="shared" si="10"/>
        <v>0</v>
      </c>
      <c r="AR49" s="7">
        <f t="shared" si="10"/>
        <v>0</v>
      </c>
      <c r="AS49" s="7">
        <f t="shared" si="10"/>
        <v>0</v>
      </c>
      <c r="AT49" s="7">
        <f t="shared" si="10"/>
        <v>0</v>
      </c>
      <c r="AU49" s="7">
        <f t="shared" si="10"/>
        <v>0</v>
      </c>
      <c r="AV49" s="7">
        <f t="shared" si="10"/>
        <v>121.454055324979</v>
      </c>
      <c r="AW49" s="7">
        <f t="shared" si="10"/>
        <v>6.3166846238680012</v>
      </c>
      <c r="AX49" s="7">
        <f t="shared" si="10"/>
        <v>0</v>
      </c>
      <c r="AY49" s="7">
        <f t="shared" si="10"/>
        <v>0</v>
      </c>
      <c r="AZ49" s="7">
        <f t="shared" si="10"/>
        <v>33.551203599063001</v>
      </c>
      <c r="BA49" s="7">
        <f t="shared" si="10"/>
        <v>0</v>
      </c>
      <c r="BB49" s="7">
        <f t="shared" si="10"/>
        <v>0</v>
      </c>
      <c r="BC49" s="7">
        <f t="shared" si="10"/>
        <v>0</v>
      </c>
      <c r="BD49" s="7">
        <f t="shared" si="10"/>
        <v>0</v>
      </c>
      <c r="BE49" s="7">
        <f t="shared" si="10"/>
        <v>0</v>
      </c>
      <c r="BF49" s="7">
        <f t="shared" si="10"/>
        <v>41.698472513425997</v>
      </c>
      <c r="BG49" s="7">
        <f t="shared" si="10"/>
        <v>1.1333869357649999</v>
      </c>
      <c r="BH49" s="7">
        <f t="shared" si="10"/>
        <v>0</v>
      </c>
      <c r="BI49" s="7">
        <f t="shared" si="10"/>
        <v>0</v>
      </c>
      <c r="BJ49" s="7">
        <f t="shared" si="10"/>
        <v>18.933182564894995</v>
      </c>
      <c r="BK49" s="7">
        <f t="shared" si="10"/>
        <v>677.15227286492996</v>
      </c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3"/>
      <c r="B50" s="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 ht="20" customHeight="1">
      <c r="A51" s="1048" t="s">
        <v>97</v>
      </c>
      <c r="B51" s="1047" t="s">
        <v>14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1050" t="s">
        <v>61</v>
      </c>
      <c r="B52" s="1049" t="s">
        <v>14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1051" t="s">
        <v>68</v>
      </c>
      <c r="C53" s="1052">
        <v>0</v>
      </c>
      <c r="D53" s="1053">
        <v>0</v>
      </c>
      <c r="E53" s="1054">
        <v>0</v>
      </c>
      <c r="F53" s="1055">
        <v>0</v>
      </c>
      <c r="G53" s="1056">
        <v>0</v>
      </c>
      <c r="H53" s="1057">
        <v>0</v>
      </c>
      <c r="I53" s="1058">
        <v>0</v>
      </c>
      <c r="J53" s="1059">
        <v>0</v>
      </c>
      <c r="K53" s="1060">
        <v>0</v>
      </c>
      <c r="L53" s="1061">
        <v>0</v>
      </c>
      <c r="M53" s="1062">
        <v>0</v>
      </c>
      <c r="N53" s="1063">
        <v>0</v>
      </c>
      <c r="O53" s="1064">
        <v>0</v>
      </c>
      <c r="P53" s="1065">
        <v>0</v>
      </c>
      <c r="Q53" s="1066">
        <v>0</v>
      </c>
      <c r="R53" s="1067">
        <v>0</v>
      </c>
      <c r="S53" s="1068">
        <v>0</v>
      </c>
      <c r="T53" s="1069">
        <v>0</v>
      </c>
      <c r="U53" s="1070">
        <v>0</v>
      </c>
      <c r="V53" s="1071">
        <v>0</v>
      </c>
      <c r="W53" s="1072">
        <v>0</v>
      </c>
      <c r="X53" s="1073">
        <v>0</v>
      </c>
      <c r="Y53" s="1074">
        <v>0</v>
      </c>
      <c r="Z53" s="1075">
        <v>0</v>
      </c>
      <c r="AA53" s="1076">
        <v>0</v>
      </c>
      <c r="AB53" s="1077">
        <v>0</v>
      </c>
      <c r="AC53" s="1078">
        <v>0</v>
      </c>
      <c r="AD53" s="1079">
        <v>0</v>
      </c>
      <c r="AE53" s="1080">
        <v>0</v>
      </c>
      <c r="AF53" s="1081">
        <v>0</v>
      </c>
      <c r="AG53" s="1082">
        <v>0</v>
      </c>
      <c r="AH53" s="1083">
        <v>0</v>
      </c>
      <c r="AI53" s="1084">
        <v>0</v>
      </c>
      <c r="AJ53" s="1085">
        <v>0</v>
      </c>
      <c r="AK53" s="1086">
        <v>0</v>
      </c>
      <c r="AL53" s="1087">
        <v>0</v>
      </c>
      <c r="AM53" s="1088">
        <v>0</v>
      </c>
      <c r="AN53" s="1089">
        <v>0</v>
      </c>
      <c r="AO53" s="1090">
        <v>0</v>
      </c>
      <c r="AP53" s="1091">
        <v>0</v>
      </c>
      <c r="AQ53" s="1092">
        <v>0</v>
      </c>
      <c r="AR53" s="1093">
        <v>0</v>
      </c>
      <c r="AS53" s="1094">
        <v>0</v>
      </c>
      <c r="AT53" s="1095">
        <v>0</v>
      </c>
      <c r="AU53" s="1096">
        <v>0</v>
      </c>
      <c r="AV53" s="1097">
        <v>0</v>
      </c>
      <c r="AW53" s="1098">
        <v>0</v>
      </c>
      <c r="AX53" s="1099">
        <v>0</v>
      </c>
      <c r="AY53" s="1100">
        <v>0</v>
      </c>
      <c r="AZ53" s="1101">
        <v>0</v>
      </c>
      <c r="BA53" s="1102">
        <v>0</v>
      </c>
      <c r="BB53" s="1103">
        <v>0</v>
      </c>
      <c r="BC53" s="1104">
        <v>0</v>
      </c>
      <c r="BD53" s="1105">
        <v>0</v>
      </c>
      <c r="BE53" s="1106">
        <v>0</v>
      </c>
      <c r="BF53" s="1107">
        <v>0</v>
      </c>
      <c r="BG53" s="1108">
        <v>0</v>
      </c>
      <c r="BH53" s="1109">
        <v>0</v>
      </c>
      <c r="BI53" s="1110">
        <v>0</v>
      </c>
      <c r="BJ53" s="1111">
        <v>0</v>
      </c>
      <c r="BK53" s="1112">
        <f>SUM(C53:BJ53)</f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1113" t="s">
        <v>65</v>
      </c>
      <c r="C54" s="7">
        <f t="shared" ref="C54:BK54" si="11">SUM(C53:C53)</f>
        <v>0</v>
      </c>
      <c r="D54" s="7">
        <f t="shared" si="11"/>
        <v>0</v>
      </c>
      <c r="E54" s="7">
        <f t="shared" si="11"/>
        <v>0</v>
      </c>
      <c r="F54" s="7">
        <f t="shared" si="11"/>
        <v>0</v>
      </c>
      <c r="G54" s="7">
        <f t="shared" si="11"/>
        <v>0</v>
      </c>
      <c r="H54" s="7">
        <f t="shared" si="11"/>
        <v>0</v>
      </c>
      <c r="I54" s="7">
        <f t="shared" si="11"/>
        <v>0</v>
      </c>
      <c r="J54" s="7">
        <f t="shared" si="11"/>
        <v>0</v>
      </c>
      <c r="K54" s="7">
        <f t="shared" si="11"/>
        <v>0</v>
      </c>
      <c r="L54" s="7">
        <f t="shared" si="11"/>
        <v>0</v>
      </c>
      <c r="M54" s="7">
        <f t="shared" si="11"/>
        <v>0</v>
      </c>
      <c r="N54" s="7">
        <f t="shared" si="11"/>
        <v>0</v>
      </c>
      <c r="O54" s="7">
        <f t="shared" si="11"/>
        <v>0</v>
      </c>
      <c r="P54" s="7">
        <f t="shared" si="11"/>
        <v>0</v>
      </c>
      <c r="Q54" s="7">
        <f t="shared" si="11"/>
        <v>0</v>
      </c>
      <c r="R54" s="7">
        <f t="shared" si="11"/>
        <v>0</v>
      </c>
      <c r="S54" s="7">
        <f t="shared" si="11"/>
        <v>0</v>
      </c>
      <c r="T54" s="7">
        <f t="shared" si="11"/>
        <v>0</v>
      </c>
      <c r="U54" s="7">
        <f t="shared" si="11"/>
        <v>0</v>
      </c>
      <c r="V54" s="7">
        <f t="shared" si="11"/>
        <v>0</v>
      </c>
      <c r="W54" s="7">
        <f t="shared" si="11"/>
        <v>0</v>
      </c>
      <c r="X54" s="7">
        <f t="shared" si="11"/>
        <v>0</v>
      </c>
      <c r="Y54" s="7">
        <f t="shared" si="11"/>
        <v>0</v>
      </c>
      <c r="Z54" s="7">
        <f t="shared" si="11"/>
        <v>0</v>
      </c>
      <c r="AA54" s="7">
        <f t="shared" si="11"/>
        <v>0</v>
      </c>
      <c r="AB54" s="7">
        <f t="shared" si="11"/>
        <v>0</v>
      </c>
      <c r="AC54" s="7">
        <f t="shared" si="11"/>
        <v>0</v>
      </c>
      <c r="AD54" s="7">
        <f t="shared" si="11"/>
        <v>0</v>
      </c>
      <c r="AE54" s="7">
        <f t="shared" si="11"/>
        <v>0</v>
      </c>
      <c r="AF54" s="7">
        <f t="shared" si="11"/>
        <v>0</v>
      </c>
      <c r="AG54" s="7">
        <f t="shared" si="11"/>
        <v>0</v>
      </c>
      <c r="AH54" s="7">
        <f t="shared" si="11"/>
        <v>0</v>
      </c>
      <c r="AI54" s="7">
        <f t="shared" si="11"/>
        <v>0</v>
      </c>
      <c r="AJ54" s="7">
        <f t="shared" si="11"/>
        <v>0</v>
      </c>
      <c r="AK54" s="7">
        <f t="shared" si="11"/>
        <v>0</v>
      </c>
      <c r="AL54" s="7">
        <f t="shared" si="11"/>
        <v>0</v>
      </c>
      <c r="AM54" s="7">
        <f t="shared" si="11"/>
        <v>0</v>
      </c>
      <c r="AN54" s="7">
        <f t="shared" si="11"/>
        <v>0</v>
      </c>
      <c r="AO54" s="7">
        <f t="shared" si="11"/>
        <v>0</v>
      </c>
      <c r="AP54" s="7">
        <f t="shared" si="11"/>
        <v>0</v>
      </c>
      <c r="AQ54" s="7">
        <f t="shared" si="11"/>
        <v>0</v>
      </c>
      <c r="AR54" s="7">
        <f t="shared" si="11"/>
        <v>0</v>
      </c>
      <c r="AS54" s="7">
        <f t="shared" si="11"/>
        <v>0</v>
      </c>
      <c r="AT54" s="7">
        <f t="shared" si="11"/>
        <v>0</v>
      </c>
      <c r="AU54" s="7">
        <f t="shared" si="11"/>
        <v>0</v>
      </c>
      <c r="AV54" s="7">
        <f t="shared" si="11"/>
        <v>0</v>
      </c>
      <c r="AW54" s="7">
        <f t="shared" si="11"/>
        <v>0</v>
      </c>
      <c r="AX54" s="7">
        <f t="shared" si="11"/>
        <v>0</v>
      </c>
      <c r="AY54" s="7">
        <f t="shared" si="11"/>
        <v>0</v>
      </c>
      <c r="AZ54" s="7">
        <f t="shared" si="11"/>
        <v>0</v>
      </c>
      <c r="BA54" s="7">
        <f t="shared" si="11"/>
        <v>0</v>
      </c>
      <c r="BB54" s="7">
        <f t="shared" si="11"/>
        <v>0</v>
      </c>
      <c r="BC54" s="7">
        <f t="shared" si="11"/>
        <v>0</v>
      </c>
      <c r="BD54" s="7">
        <f t="shared" si="11"/>
        <v>0</v>
      </c>
      <c r="BE54" s="7">
        <f t="shared" si="11"/>
        <v>0</v>
      </c>
      <c r="BF54" s="7">
        <f t="shared" si="11"/>
        <v>0</v>
      </c>
      <c r="BG54" s="7">
        <f t="shared" si="11"/>
        <v>0</v>
      </c>
      <c r="BH54" s="7">
        <f t="shared" si="11"/>
        <v>0</v>
      </c>
      <c r="BI54" s="7">
        <f t="shared" si="11"/>
        <v>0</v>
      </c>
      <c r="BJ54" s="7">
        <f t="shared" si="11"/>
        <v>0</v>
      </c>
      <c r="BK54" s="7">
        <f t="shared" si="11"/>
        <v>0</v>
      </c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3"/>
      <c r="B55" s="1114" t="s">
        <v>98</v>
      </c>
      <c r="C55" s="7">
        <f t="shared" ref="C55:BK55" si="12">SUM(C53:C54)/2</f>
        <v>0</v>
      </c>
      <c r="D55" s="7">
        <f t="shared" si="12"/>
        <v>0</v>
      </c>
      <c r="E55" s="7">
        <f t="shared" si="12"/>
        <v>0</v>
      </c>
      <c r="F55" s="7">
        <f t="shared" si="12"/>
        <v>0</v>
      </c>
      <c r="G55" s="7">
        <f t="shared" si="12"/>
        <v>0</v>
      </c>
      <c r="H55" s="7">
        <f t="shared" si="12"/>
        <v>0</v>
      </c>
      <c r="I55" s="7">
        <f t="shared" si="12"/>
        <v>0</v>
      </c>
      <c r="J55" s="7">
        <f t="shared" si="12"/>
        <v>0</v>
      </c>
      <c r="K55" s="7">
        <f t="shared" si="12"/>
        <v>0</v>
      </c>
      <c r="L55" s="7">
        <f t="shared" si="12"/>
        <v>0</v>
      </c>
      <c r="M55" s="7">
        <f t="shared" si="12"/>
        <v>0</v>
      </c>
      <c r="N55" s="7">
        <f t="shared" si="12"/>
        <v>0</v>
      </c>
      <c r="O55" s="7">
        <f t="shared" si="12"/>
        <v>0</v>
      </c>
      <c r="P55" s="7">
        <f t="shared" si="12"/>
        <v>0</v>
      </c>
      <c r="Q55" s="7">
        <f t="shared" si="12"/>
        <v>0</v>
      </c>
      <c r="R55" s="7">
        <f t="shared" si="12"/>
        <v>0</v>
      </c>
      <c r="S55" s="7">
        <f t="shared" si="12"/>
        <v>0</v>
      </c>
      <c r="T55" s="7">
        <f t="shared" si="12"/>
        <v>0</v>
      </c>
      <c r="U55" s="7">
        <f t="shared" si="12"/>
        <v>0</v>
      </c>
      <c r="V55" s="7">
        <f t="shared" si="12"/>
        <v>0</v>
      </c>
      <c r="W55" s="7">
        <f t="shared" si="12"/>
        <v>0</v>
      </c>
      <c r="X55" s="7">
        <f t="shared" si="12"/>
        <v>0</v>
      </c>
      <c r="Y55" s="7">
        <f t="shared" si="12"/>
        <v>0</v>
      </c>
      <c r="Z55" s="7">
        <f t="shared" si="12"/>
        <v>0</v>
      </c>
      <c r="AA55" s="7">
        <f t="shared" si="12"/>
        <v>0</v>
      </c>
      <c r="AB55" s="7">
        <f t="shared" si="12"/>
        <v>0</v>
      </c>
      <c r="AC55" s="7">
        <f t="shared" si="12"/>
        <v>0</v>
      </c>
      <c r="AD55" s="7">
        <f t="shared" si="12"/>
        <v>0</v>
      </c>
      <c r="AE55" s="7">
        <f t="shared" si="12"/>
        <v>0</v>
      </c>
      <c r="AF55" s="7">
        <f t="shared" si="12"/>
        <v>0</v>
      </c>
      <c r="AG55" s="7">
        <f t="shared" si="12"/>
        <v>0</v>
      </c>
      <c r="AH55" s="7">
        <f t="shared" si="12"/>
        <v>0</v>
      </c>
      <c r="AI55" s="7">
        <f t="shared" si="12"/>
        <v>0</v>
      </c>
      <c r="AJ55" s="7">
        <f t="shared" si="12"/>
        <v>0</v>
      </c>
      <c r="AK55" s="7">
        <f t="shared" si="12"/>
        <v>0</v>
      </c>
      <c r="AL55" s="7">
        <f t="shared" si="12"/>
        <v>0</v>
      </c>
      <c r="AM55" s="7">
        <f t="shared" si="12"/>
        <v>0</v>
      </c>
      <c r="AN55" s="7">
        <f t="shared" si="12"/>
        <v>0</v>
      </c>
      <c r="AO55" s="7">
        <f t="shared" si="12"/>
        <v>0</v>
      </c>
      <c r="AP55" s="7">
        <f t="shared" si="12"/>
        <v>0</v>
      </c>
      <c r="AQ55" s="7">
        <f t="shared" si="12"/>
        <v>0</v>
      </c>
      <c r="AR55" s="7">
        <f t="shared" si="12"/>
        <v>0</v>
      </c>
      <c r="AS55" s="7">
        <f t="shared" si="12"/>
        <v>0</v>
      </c>
      <c r="AT55" s="7">
        <f t="shared" si="12"/>
        <v>0</v>
      </c>
      <c r="AU55" s="7">
        <f t="shared" si="12"/>
        <v>0</v>
      </c>
      <c r="AV55" s="7">
        <f t="shared" si="12"/>
        <v>0</v>
      </c>
      <c r="AW55" s="7">
        <f t="shared" si="12"/>
        <v>0</v>
      </c>
      <c r="AX55" s="7">
        <f t="shared" si="12"/>
        <v>0</v>
      </c>
      <c r="AY55" s="7">
        <f t="shared" si="12"/>
        <v>0</v>
      </c>
      <c r="AZ55" s="7">
        <f t="shared" si="12"/>
        <v>0</v>
      </c>
      <c r="BA55" s="7">
        <f t="shared" si="12"/>
        <v>0</v>
      </c>
      <c r="BB55" s="7">
        <f t="shared" si="12"/>
        <v>0</v>
      </c>
      <c r="BC55" s="7">
        <f t="shared" si="12"/>
        <v>0</v>
      </c>
      <c r="BD55" s="7">
        <f t="shared" si="12"/>
        <v>0</v>
      </c>
      <c r="BE55" s="7">
        <f t="shared" si="12"/>
        <v>0</v>
      </c>
      <c r="BF55" s="7">
        <f t="shared" si="12"/>
        <v>0</v>
      </c>
      <c r="BG55" s="7">
        <f t="shared" si="12"/>
        <v>0</v>
      </c>
      <c r="BH55" s="7">
        <f t="shared" si="12"/>
        <v>0</v>
      </c>
      <c r="BI55" s="7">
        <f t="shared" si="12"/>
        <v>0</v>
      </c>
      <c r="BJ55" s="7">
        <f t="shared" si="12"/>
        <v>0</v>
      </c>
      <c r="BK55" s="7">
        <f t="shared" si="12"/>
        <v>0</v>
      </c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3"/>
      <c r="B56" s="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 ht="20" customHeight="1">
      <c r="A57" s="1116" t="s">
        <v>99</v>
      </c>
      <c r="B57" s="1115" t="s">
        <v>100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1118" t="s">
        <v>61</v>
      </c>
      <c r="B58" s="1117" t="s">
        <v>101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1119" t="s">
        <v>68</v>
      </c>
      <c r="C59" s="1120">
        <v>0</v>
      </c>
      <c r="D59" s="1121">
        <v>0</v>
      </c>
      <c r="E59" s="1122">
        <v>0</v>
      </c>
      <c r="F59" s="1123">
        <v>0</v>
      </c>
      <c r="G59" s="1124">
        <v>0</v>
      </c>
      <c r="H59" s="1125">
        <v>0</v>
      </c>
      <c r="I59" s="1126">
        <v>0</v>
      </c>
      <c r="J59" s="1127">
        <v>0</v>
      </c>
      <c r="K59" s="1128">
        <v>0</v>
      </c>
      <c r="L59" s="1129">
        <v>0</v>
      </c>
      <c r="M59" s="1130">
        <v>0</v>
      </c>
      <c r="N59" s="1131">
        <v>0</v>
      </c>
      <c r="O59" s="1132">
        <v>0</v>
      </c>
      <c r="P59" s="1133">
        <v>0</v>
      </c>
      <c r="Q59" s="1134">
        <v>0</v>
      </c>
      <c r="R59" s="1135">
        <v>0</v>
      </c>
      <c r="S59" s="1136">
        <v>0</v>
      </c>
      <c r="T59" s="1137">
        <v>0</v>
      </c>
      <c r="U59" s="1138">
        <v>0</v>
      </c>
      <c r="V59" s="1139">
        <v>0</v>
      </c>
      <c r="W59" s="1140">
        <v>0</v>
      </c>
      <c r="X59" s="1141">
        <v>0</v>
      </c>
      <c r="Y59" s="1142">
        <v>0</v>
      </c>
      <c r="Z59" s="1143">
        <v>0</v>
      </c>
      <c r="AA59" s="1144">
        <v>0</v>
      </c>
      <c r="AB59" s="1145">
        <v>0</v>
      </c>
      <c r="AC59" s="1146">
        <v>0</v>
      </c>
      <c r="AD59" s="1147">
        <v>0</v>
      </c>
      <c r="AE59" s="1148">
        <v>0</v>
      </c>
      <c r="AF59" s="1149">
        <v>0</v>
      </c>
      <c r="AG59" s="1150">
        <v>0</v>
      </c>
      <c r="AH59" s="1151">
        <v>0</v>
      </c>
      <c r="AI59" s="1152">
        <v>0</v>
      </c>
      <c r="AJ59" s="1153">
        <v>0</v>
      </c>
      <c r="AK59" s="1154">
        <v>0</v>
      </c>
      <c r="AL59" s="1155">
        <v>0</v>
      </c>
      <c r="AM59" s="1156">
        <v>0</v>
      </c>
      <c r="AN59" s="1157">
        <v>0</v>
      </c>
      <c r="AO59" s="1158">
        <v>0</v>
      </c>
      <c r="AP59" s="1159">
        <v>0</v>
      </c>
      <c r="AQ59" s="1160">
        <v>0</v>
      </c>
      <c r="AR59" s="1161">
        <v>0</v>
      </c>
      <c r="AS59" s="1162">
        <v>0</v>
      </c>
      <c r="AT59" s="1163">
        <v>0</v>
      </c>
      <c r="AU59" s="1164">
        <v>0</v>
      </c>
      <c r="AV59" s="1165">
        <v>0</v>
      </c>
      <c r="AW59" s="1166">
        <v>0</v>
      </c>
      <c r="AX59" s="1167">
        <v>0</v>
      </c>
      <c r="AY59" s="1168">
        <v>0</v>
      </c>
      <c r="AZ59" s="1169">
        <v>0</v>
      </c>
      <c r="BA59" s="1170">
        <v>0</v>
      </c>
      <c r="BB59" s="1171">
        <v>0</v>
      </c>
      <c r="BC59" s="1172">
        <v>0</v>
      </c>
      <c r="BD59" s="1173">
        <v>0</v>
      </c>
      <c r="BE59" s="1174">
        <v>0</v>
      </c>
      <c r="BF59" s="1175">
        <v>0</v>
      </c>
      <c r="BG59" s="1176">
        <v>0</v>
      </c>
      <c r="BH59" s="1177">
        <v>0</v>
      </c>
      <c r="BI59" s="1178">
        <v>0</v>
      </c>
      <c r="BJ59" s="1179">
        <v>0</v>
      </c>
      <c r="BK59" s="1180">
        <f>SUM(C59:BJ59)</f>
        <v>0</v>
      </c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1181" t="s">
        <v>65</v>
      </c>
      <c r="C60" s="7">
        <f t="shared" ref="C60:BK60" si="13">SUM(C59:C59)</f>
        <v>0</v>
      </c>
      <c r="D60" s="7">
        <f t="shared" si="13"/>
        <v>0</v>
      </c>
      <c r="E60" s="7">
        <f t="shared" si="13"/>
        <v>0</v>
      </c>
      <c r="F60" s="7">
        <f t="shared" si="13"/>
        <v>0</v>
      </c>
      <c r="G60" s="7">
        <f t="shared" si="13"/>
        <v>0</v>
      </c>
      <c r="H60" s="7">
        <f t="shared" si="13"/>
        <v>0</v>
      </c>
      <c r="I60" s="7">
        <f t="shared" si="13"/>
        <v>0</v>
      </c>
      <c r="J60" s="7">
        <f t="shared" si="13"/>
        <v>0</v>
      </c>
      <c r="K60" s="7">
        <f t="shared" si="13"/>
        <v>0</v>
      </c>
      <c r="L60" s="7">
        <f t="shared" si="13"/>
        <v>0</v>
      </c>
      <c r="M60" s="7">
        <f t="shared" si="13"/>
        <v>0</v>
      </c>
      <c r="N60" s="7">
        <f t="shared" si="13"/>
        <v>0</v>
      </c>
      <c r="O60" s="7">
        <f t="shared" si="13"/>
        <v>0</v>
      </c>
      <c r="P60" s="7">
        <f t="shared" si="13"/>
        <v>0</v>
      </c>
      <c r="Q60" s="7">
        <f t="shared" si="13"/>
        <v>0</v>
      </c>
      <c r="R60" s="7">
        <f t="shared" si="13"/>
        <v>0</v>
      </c>
      <c r="S60" s="7">
        <f t="shared" si="13"/>
        <v>0</v>
      </c>
      <c r="T60" s="7">
        <f t="shared" si="13"/>
        <v>0</v>
      </c>
      <c r="U60" s="7">
        <f t="shared" si="13"/>
        <v>0</v>
      </c>
      <c r="V60" s="7">
        <f t="shared" si="13"/>
        <v>0</v>
      </c>
      <c r="W60" s="7">
        <f t="shared" si="13"/>
        <v>0</v>
      </c>
      <c r="X60" s="7">
        <f t="shared" si="13"/>
        <v>0</v>
      </c>
      <c r="Y60" s="7">
        <f t="shared" si="13"/>
        <v>0</v>
      </c>
      <c r="Z60" s="7">
        <f t="shared" si="13"/>
        <v>0</v>
      </c>
      <c r="AA60" s="7">
        <f t="shared" si="13"/>
        <v>0</v>
      </c>
      <c r="AB60" s="7">
        <f t="shared" si="13"/>
        <v>0</v>
      </c>
      <c r="AC60" s="7">
        <f t="shared" si="13"/>
        <v>0</v>
      </c>
      <c r="AD60" s="7">
        <f t="shared" si="13"/>
        <v>0</v>
      </c>
      <c r="AE60" s="7">
        <f t="shared" si="13"/>
        <v>0</v>
      </c>
      <c r="AF60" s="7">
        <f t="shared" si="13"/>
        <v>0</v>
      </c>
      <c r="AG60" s="7">
        <f t="shared" si="13"/>
        <v>0</v>
      </c>
      <c r="AH60" s="7">
        <f t="shared" si="13"/>
        <v>0</v>
      </c>
      <c r="AI60" s="7">
        <f t="shared" si="13"/>
        <v>0</v>
      </c>
      <c r="AJ60" s="7">
        <f t="shared" si="13"/>
        <v>0</v>
      </c>
      <c r="AK60" s="7">
        <f t="shared" si="13"/>
        <v>0</v>
      </c>
      <c r="AL60" s="7">
        <f t="shared" si="13"/>
        <v>0</v>
      </c>
      <c r="AM60" s="7">
        <f t="shared" si="13"/>
        <v>0</v>
      </c>
      <c r="AN60" s="7">
        <f t="shared" si="13"/>
        <v>0</v>
      </c>
      <c r="AO60" s="7">
        <f t="shared" si="13"/>
        <v>0</v>
      </c>
      <c r="AP60" s="7">
        <f t="shared" si="13"/>
        <v>0</v>
      </c>
      <c r="AQ60" s="7">
        <f t="shared" si="13"/>
        <v>0</v>
      </c>
      <c r="AR60" s="7">
        <f t="shared" si="13"/>
        <v>0</v>
      </c>
      <c r="AS60" s="7">
        <f t="shared" si="13"/>
        <v>0</v>
      </c>
      <c r="AT60" s="7">
        <f t="shared" si="13"/>
        <v>0</v>
      </c>
      <c r="AU60" s="7">
        <f t="shared" si="13"/>
        <v>0</v>
      </c>
      <c r="AV60" s="7">
        <f t="shared" si="13"/>
        <v>0</v>
      </c>
      <c r="AW60" s="7">
        <f t="shared" si="13"/>
        <v>0</v>
      </c>
      <c r="AX60" s="7">
        <f t="shared" si="13"/>
        <v>0</v>
      </c>
      <c r="AY60" s="7">
        <f t="shared" si="13"/>
        <v>0</v>
      </c>
      <c r="AZ60" s="7">
        <f t="shared" si="13"/>
        <v>0</v>
      </c>
      <c r="BA60" s="7">
        <f t="shared" si="13"/>
        <v>0</v>
      </c>
      <c r="BB60" s="7">
        <f t="shared" si="13"/>
        <v>0</v>
      </c>
      <c r="BC60" s="7">
        <f t="shared" si="13"/>
        <v>0</v>
      </c>
      <c r="BD60" s="7">
        <f t="shared" si="13"/>
        <v>0</v>
      </c>
      <c r="BE60" s="7">
        <f t="shared" si="13"/>
        <v>0</v>
      </c>
      <c r="BF60" s="7">
        <f t="shared" si="13"/>
        <v>0</v>
      </c>
      <c r="BG60" s="7">
        <f t="shared" si="13"/>
        <v>0</v>
      </c>
      <c r="BH60" s="7">
        <f t="shared" si="13"/>
        <v>0</v>
      </c>
      <c r="BI60" s="7">
        <f t="shared" si="13"/>
        <v>0</v>
      </c>
      <c r="BJ60" s="7">
        <f t="shared" si="13"/>
        <v>0</v>
      </c>
      <c r="BK60" s="7">
        <f t="shared" si="13"/>
        <v>0</v>
      </c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3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1183" t="s">
        <v>66</v>
      </c>
      <c r="B62" s="1182" t="s">
        <v>102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84" t="s">
        <v>103</v>
      </c>
      <c r="C63" s="1185">
        <v>0</v>
      </c>
      <c r="D63" s="1186">
        <v>0</v>
      </c>
      <c r="E63" s="1187">
        <v>0</v>
      </c>
      <c r="F63" s="1188">
        <v>0</v>
      </c>
      <c r="G63" s="1189">
        <v>0</v>
      </c>
      <c r="H63" s="1190">
        <v>0</v>
      </c>
      <c r="I63" s="1191">
        <v>0</v>
      </c>
      <c r="J63" s="1192">
        <v>0</v>
      </c>
      <c r="K63" s="1193">
        <v>0</v>
      </c>
      <c r="L63" s="1194">
        <v>0</v>
      </c>
      <c r="M63" s="1195">
        <v>0</v>
      </c>
      <c r="N63" s="1196">
        <v>0</v>
      </c>
      <c r="O63" s="1197">
        <v>0</v>
      </c>
      <c r="P63" s="1198">
        <v>0</v>
      </c>
      <c r="Q63" s="1199">
        <v>0</v>
      </c>
      <c r="R63" s="1200">
        <v>0</v>
      </c>
      <c r="S63" s="1201">
        <v>0</v>
      </c>
      <c r="T63" s="1202">
        <v>0</v>
      </c>
      <c r="U63" s="1203">
        <v>0</v>
      </c>
      <c r="V63" s="1204">
        <v>0</v>
      </c>
      <c r="W63" s="1205">
        <v>0</v>
      </c>
      <c r="X63" s="1206">
        <v>0</v>
      </c>
      <c r="Y63" s="1207">
        <v>0</v>
      </c>
      <c r="Z63" s="1208">
        <v>0</v>
      </c>
      <c r="AA63" s="1209">
        <v>0</v>
      </c>
      <c r="AB63" s="1210">
        <v>0</v>
      </c>
      <c r="AC63" s="1211">
        <v>0</v>
      </c>
      <c r="AD63" s="1212">
        <v>0</v>
      </c>
      <c r="AE63" s="1213">
        <v>0</v>
      </c>
      <c r="AF63" s="1214">
        <v>0</v>
      </c>
      <c r="AG63" s="1215">
        <v>0</v>
      </c>
      <c r="AH63" s="1216">
        <v>0</v>
      </c>
      <c r="AI63" s="1217">
        <v>0</v>
      </c>
      <c r="AJ63" s="1218">
        <v>0</v>
      </c>
      <c r="AK63" s="1219">
        <v>0</v>
      </c>
      <c r="AL63" s="1220">
        <v>0</v>
      </c>
      <c r="AM63" s="1221">
        <v>0</v>
      </c>
      <c r="AN63" s="1222">
        <v>0</v>
      </c>
      <c r="AO63" s="1223">
        <v>0</v>
      </c>
      <c r="AP63" s="1224">
        <v>0</v>
      </c>
      <c r="AQ63" s="1225">
        <v>0</v>
      </c>
      <c r="AR63" s="1226">
        <v>6.0734999765</v>
      </c>
      <c r="AS63" s="1227">
        <v>0</v>
      </c>
      <c r="AT63" s="1228">
        <v>0</v>
      </c>
      <c r="AU63" s="1229">
        <v>0</v>
      </c>
      <c r="AV63" s="1230">
        <v>0.52949366165000011</v>
      </c>
      <c r="AW63" s="1231">
        <v>0.311028471699</v>
      </c>
      <c r="AX63" s="1232">
        <v>0</v>
      </c>
      <c r="AY63" s="1233">
        <v>0</v>
      </c>
      <c r="AZ63" s="1234">
        <v>0.95040728116700002</v>
      </c>
      <c r="BA63" s="1235">
        <v>0</v>
      </c>
      <c r="BB63" s="1236">
        <v>0</v>
      </c>
      <c r="BC63" s="1237">
        <v>0</v>
      </c>
      <c r="BD63" s="1238">
        <v>0</v>
      </c>
      <c r="BE63" s="1239">
        <v>0</v>
      </c>
      <c r="BF63" s="1240">
        <v>0.79599789198799997</v>
      </c>
      <c r="BG63" s="1241">
        <v>0</v>
      </c>
      <c r="BH63" s="1242">
        <v>0</v>
      </c>
      <c r="BI63" s="1243">
        <v>0</v>
      </c>
      <c r="BJ63" s="1244">
        <v>8.8882107769999996E-2</v>
      </c>
      <c r="BK63" s="1245">
        <f>SUM(C63:BJ63)</f>
        <v>8.7493093907740018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1246" t="s">
        <v>104</v>
      </c>
      <c r="C64" s="1247">
        <v>0</v>
      </c>
      <c r="D64" s="1248">
        <v>0</v>
      </c>
      <c r="E64" s="1249">
        <v>0</v>
      </c>
      <c r="F64" s="1250">
        <v>0</v>
      </c>
      <c r="G64" s="1251">
        <v>0</v>
      </c>
      <c r="H64" s="1252">
        <v>0</v>
      </c>
      <c r="I64" s="1253">
        <v>0</v>
      </c>
      <c r="J64" s="1254">
        <v>0</v>
      </c>
      <c r="K64" s="1255">
        <v>0</v>
      </c>
      <c r="L64" s="1256">
        <v>0</v>
      </c>
      <c r="M64" s="1257">
        <v>0</v>
      </c>
      <c r="N64" s="1258">
        <v>0</v>
      </c>
      <c r="O64" s="1259">
        <v>0</v>
      </c>
      <c r="P64" s="1260">
        <v>0</v>
      </c>
      <c r="Q64" s="1261">
        <v>0</v>
      </c>
      <c r="R64" s="1262">
        <v>0</v>
      </c>
      <c r="S64" s="1263">
        <v>0</v>
      </c>
      <c r="T64" s="1264">
        <v>0</v>
      </c>
      <c r="U64" s="1265">
        <v>0</v>
      </c>
      <c r="V64" s="1266">
        <v>0</v>
      </c>
      <c r="W64" s="1267">
        <v>0</v>
      </c>
      <c r="X64" s="1268">
        <v>0</v>
      </c>
      <c r="Y64" s="1269">
        <v>0</v>
      </c>
      <c r="Z64" s="1270">
        <v>0</v>
      </c>
      <c r="AA64" s="1271">
        <v>0</v>
      </c>
      <c r="AB64" s="1272">
        <v>0</v>
      </c>
      <c r="AC64" s="1273">
        <v>0</v>
      </c>
      <c r="AD64" s="1274">
        <v>0</v>
      </c>
      <c r="AE64" s="1275">
        <v>0</v>
      </c>
      <c r="AF64" s="1276">
        <v>0</v>
      </c>
      <c r="AG64" s="1277">
        <v>0</v>
      </c>
      <c r="AH64" s="1278">
        <v>0</v>
      </c>
      <c r="AI64" s="1279">
        <v>0</v>
      </c>
      <c r="AJ64" s="1280">
        <v>0</v>
      </c>
      <c r="AK64" s="1281">
        <v>0</v>
      </c>
      <c r="AL64" s="1282">
        <v>0</v>
      </c>
      <c r="AM64" s="1283">
        <v>0</v>
      </c>
      <c r="AN64" s="1284">
        <v>0</v>
      </c>
      <c r="AO64" s="1285">
        <v>0</v>
      </c>
      <c r="AP64" s="1286">
        <v>0</v>
      </c>
      <c r="AQ64" s="1287">
        <v>0</v>
      </c>
      <c r="AR64" s="1288">
        <v>4.0641353000000005E-3</v>
      </c>
      <c r="AS64" s="1289">
        <v>0</v>
      </c>
      <c r="AT64" s="1290">
        <v>0</v>
      </c>
      <c r="AU64" s="1291">
        <v>0</v>
      </c>
      <c r="AV64" s="1292">
        <v>32.456216681914029</v>
      </c>
      <c r="AW64" s="1293">
        <v>89.701988339864997</v>
      </c>
      <c r="AX64" s="1294">
        <v>0</v>
      </c>
      <c r="AY64" s="1295">
        <v>0</v>
      </c>
      <c r="AZ64" s="1296">
        <v>4.2176281892260024</v>
      </c>
      <c r="BA64" s="1297">
        <v>0</v>
      </c>
      <c r="BB64" s="1298">
        <v>0</v>
      </c>
      <c r="BC64" s="1299">
        <v>0</v>
      </c>
      <c r="BD64" s="1300">
        <v>0</v>
      </c>
      <c r="BE64" s="1301">
        <v>0</v>
      </c>
      <c r="BF64" s="1302">
        <v>56.501435049295999</v>
      </c>
      <c r="BG64" s="1303">
        <v>3.9358638130999997E-2</v>
      </c>
      <c r="BH64" s="1304">
        <v>0</v>
      </c>
      <c r="BI64" s="1305">
        <v>0</v>
      </c>
      <c r="BJ64" s="1306">
        <v>6.1676417307940001</v>
      </c>
      <c r="BK64" s="1307">
        <f>SUM(C64:BJ64)</f>
        <v>189.08833276452603</v>
      </c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3"/>
      <c r="B65" s="1308" t="s">
        <v>69</v>
      </c>
      <c r="C65" s="7">
        <f t="shared" ref="C65:BK65" si="14">SUM(C63:C64)</f>
        <v>0</v>
      </c>
      <c r="D65" s="7">
        <f t="shared" si="14"/>
        <v>0</v>
      </c>
      <c r="E65" s="7">
        <f t="shared" si="14"/>
        <v>0</v>
      </c>
      <c r="F65" s="7">
        <f t="shared" si="14"/>
        <v>0</v>
      </c>
      <c r="G65" s="7">
        <f t="shared" si="14"/>
        <v>0</v>
      </c>
      <c r="H65" s="7">
        <f t="shared" si="14"/>
        <v>0</v>
      </c>
      <c r="I65" s="7">
        <f t="shared" si="14"/>
        <v>0</v>
      </c>
      <c r="J65" s="7">
        <f t="shared" si="14"/>
        <v>0</v>
      </c>
      <c r="K65" s="7">
        <f t="shared" si="14"/>
        <v>0</v>
      </c>
      <c r="L65" s="7">
        <f t="shared" si="14"/>
        <v>0</v>
      </c>
      <c r="M65" s="7">
        <f t="shared" si="14"/>
        <v>0</v>
      </c>
      <c r="N65" s="7">
        <f t="shared" si="14"/>
        <v>0</v>
      </c>
      <c r="O65" s="7">
        <f t="shared" si="14"/>
        <v>0</v>
      </c>
      <c r="P65" s="7">
        <f t="shared" si="14"/>
        <v>0</v>
      </c>
      <c r="Q65" s="7">
        <f t="shared" si="14"/>
        <v>0</v>
      </c>
      <c r="R65" s="7">
        <f t="shared" si="14"/>
        <v>0</v>
      </c>
      <c r="S65" s="7">
        <f t="shared" si="14"/>
        <v>0</v>
      </c>
      <c r="T65" s="7">
        <f t="shared" si="14"/>
        <v>0</v>
      </c>
      <c r="U65" s="7">
        <f t="shared" si="14"/>
        <v>0</v>
      </c>
      <c r="V65" s="7">
        <f t="shared" si="14"/>
        <v>0</v>
      </c>
      <c r="W65" s="7">
        <f t="shared" si="14"/>
        <v>0</v>
      </c>
      <c r="X65" s="7">
        <f t="shared" si="14"/>
        <v>0</v>
      </c>
      <c r="Y65" s="7">
        <f t="shared" si="14"/>
        <v>0</v>
      </c>
      <c r="Z65" s="7">
        <f t="shared" si="14"/>
        <v>0</v>
      </c>
      <c r="AA65" s="7">
        <f t="shared" si="14"/>
        <v>0</v>
      </c>
      <c r="AB65" s="7">
        <f t="shared" si="14"/>
        <v>0</v>
      </c>
      <c r="AC65" s="7">
        <f t="shared" si="14"/>
        <v>0</v>
      </c>
      <c r="AD65" s="7">
        <f t="shared" si="14"/>
        <v>0</v>
      </c>
      <c r="AE65" s="7">
        <f t="shared" si="14"/>
        <v>0</v>
      </c>
      <c r="AF65" s="7">
        <f t="shared" si="14"/>
        <v>0</v>
      </c>
      <c r="AG65" s="7">
        <f t="shared" si="14"/>
        <v>0</v>
      </c>
      <c r="AH65" s="7">
        <f t="shared" si="14"/>
        <v>0</v>
      </c>
      <c r="AI65" s="7">
        <f t="shared" si="14"/>
        <v>0</v>
      </c>
      <c r="AJ65" s="7">
        <f t="shared" si="14"/>
        <v>0</v>
      </c>
      <c r="AK65" s="7">
        <f t="shared" si="14"/>
        <v>0</v>
      </c>
      <c r="AL65" s="7">
        <f t="shared" si="14"/>
        <v>0</v>
      </c>
      <c r="AM65" s="7">
        <f t="shared" si="14"/>
        <v>0</v>
      </c>
      <c r="AN65" s="7">
        <f t="shared" si="14"/>
        <v>0</v>
      </c>
      <c r="AO65" s="7">
        <f t="shared" si="14"/>
        <v>0</v>
      </c>
      <c r="AP65" s="7">
        <f t="shared" si="14"/>
        <v>0</v>
      </c>
      <c r="AQ65" s="7">
        <f t="shared" si="14"/>
        <v>0</v>
      </c>
      <c r="AR65" s="7">
        <f t="shared" si="14"/>
        <v>6.0775641118000001</v>
      </c>
      <c r="AS65" s="7">
        <f t="shared" si="14"/>
        <v>0</v>
      </c>
      <c r="AT65" s="7">
        <f t="shared" si="14"/>
        <v>0</v>
      </c>
      <c r="AU65" s="7">
        <f t="shared" si="14"/>
        <v>0</v>
      </c>
      <c r="AV65" s="7">
        <f t="shared" si="14"/>
        <v>32.98571034356403</v>
      </c>
      <c r="AW65" s="7">
        <f t="shared" si="14"/>
        <v>90.013016811564</v>
      </c>
      <c r="AX65" s="7">
        <f t="shared" si="14"/>
        <v>0</v>
      </c>
      <c r="AY65" s="7">
        <f t="shared" si="14"/>
        <v>0</v>
      </c>
      <c r="AZ65" s="7">
        <f t="shared" si="14"/>
        <v>5.1680354703930025</v>
      </c>
      <c r="BA65" s="7">
        <f t="shared" si="14"/>
        <v>0</v>
      </c>
      <c r="BB65" s="7">
        <f t="shared" si="14"/>
        <v>0</v>
      </c>
      <c r="BC65" s="7">
        <f t="shared" si="14"/>
        <v>0</v>
      </c>
      <c r="BD65" s="7">
        <f t="shared" si="14"/>
        <v>0</v>
      </c>
      <c r="BE65" s="7">
        <f t="shared" si="14"/>
        <v>0</v>
      </c>
      <c r="BF65" s="7">
        <f t="shared" si="14"/>
        <v>57.297432941284001</v>
      </c>
      <c r="BG65" s="7">
        <f t="shared" si="14"/>
        <v>3.9358638130999997E-2</v>
      </c>
      <c r="BH65" s="7">
        <f t="shared" si="14"/>
        <v>0</v>
      </c>
      <c r="BI65" s="7">
        <f t="shared" si="14"/>
        <v>0</v>
      </c>
      <c r="BJ65" s="7">
        <f t="shared" si="14"/>
        <v>6.2565238385640001</v>
      </c>
      <c r="BK65" s="7">
        <f t="shared" si="14"/>
        <v>197.83764215530005</v>
      </c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3"/>
      <c r="B66" s="1309" t="s">
        <v>105</v>
      </c>
      <c r="C66" s="7">
        <f t="shared" ref="C66:BK66" si="15">SUM(C59:C65)/2</f>
        <v>0</v>
      </c>
      <c r="D66" s="7">
        <f t="shared" si="15"/>
        <v>0</v>
      </c>
      <c r="E66" s="7">
        <f t="shared" si="15"/>
        <v>0</v>
      </c>
      <c r="F66" s="7">
        <f t="shared" si="15"/>
        <v>0</v>
      </c>
      <c r="G66" s="7">
        <f t="shared" si="15"/>
        <v>0</v>
      </c>
      <c r="H66" s="7">
        <f t="shared" si="15"/>
        <v>0</v>
      </c>
      <c r="I66" s="7">
        <f t="shared" si="15"/>
        <v>0</v>
      </c>
      <c r="J66" s="7">
        <f t="shared" si="15"/>
        <v>0</v>
      </c>
      <c r="K66" s="7">
        <f t="shared" si="15"/>
        <v>0</v>
      </c>
      <c r="L66" s="7">
        <f t="shared" si="15"/>
        <v>0</v>
      </c>
      <c r="M66" s="7">
        <f t="shared" si="15"/>
        <v>0</v>
      </c>
      <c r="N66" s="7">
        <f t="shared" si="15"/>
        <v>0</v>
      </c>
      <c r="O66" s="7">
        <f t="shared" si="15"/>
        <v>0</v>
      </c>
      <c r="P66" s="7">
        <f t="shared" si="15"/>
        <v>0</v>
      </c>
      <c r="Q66" s="7">
        <f t="shared" si="15"/>
        <v>0</v>
      </c>
      <c r="R66" s="7">
        <f t="shared" si="15"/>
        <v>0</v>
      </c>
      <c r="S66" s="7">
        <f t="shared" si="15"/>
        <v>0</v>
      </c>
      <c r="T66" s="7">
        <f t="shared" si="15"/>
        <v>0</v>
      </c>
      <c r="U66" s="7">
        <f t="shared" si="15"/>
        <v>0</v>
      </c>
      <c r="V66" s="7">
        <f t="shared" si="15"/>
        <v>0</v>
      </c>
      <c r="W66" s="7">
        <f t="shared" si="15"/>
        <v>0</v>
      </c>
      <c r="X66" s="7">
        <f t="shared" si="15"/>
        <v>0</v>
      </c>
      <c r="Y66" s="7">
        <f t="shared" si="15"/>
        <v>0</v>
      </c>
      <c r="Z66" s="7">
        <f t="shared" si="15"/>
        <v>0</v>
      </c>
      <c r="AA66" s="7">
        <f t="shared" si="15"/>
        <v>0</v>
      </c>
      <c r="AB66" s="7">
        <f t="shared" si="15"/>
        <v>0</v>
      </c>
      <c r="AC66" s="7">
        <f t="shared" si="15"/>
        <v>0</v>
      </c>
      <c r="AD66" s="7">
        <f t="shared" si="15"/>
        <v>0</v>
      </c>
      <c r="AE66" s="7">
        <f t="shared" si="15"/>
        <v>0</v>
      </c>
      <c r="AF66" s="7">
        <f t="shared" si="15"/>
        <v>0</v>
      </c>
      <c r="AG66" s="7">
        <f t="shared" si="15"/>
        <v>0</v>
      </c>
      <c r="AH66" s="7">
        <f t="shared" si="15"/>
        <v>0</v>
      </c>
      <c r="AI66" s="7">
        <f t="shared" si="15"/>
        <v>0</v>
      </c>
      <c r="AJ66" s="7">
        <f t="shared" si="15"/>
        <v>0</v>
      </c>
      <c r="AK66" s="7">
        <f t="shared" si="15"/>
        <v>0</v>
      </c>
      <c r="AL66" s="7">
        <f t="shared" si="15"/>
        <v>0</v>
      </c>
      <c r="AM66" s="7">
        <f t="shared" si="15"/>
        <v>0</v>
      </c>
      <c r="AN66" s="7">
        <f t="shared" si="15"/>
        <v>0</v>
      </c>
      <c r="AO66" s="7">
        <f t="shared" si="15"/>
        <v>0</v>
      </c>
      <c r="AP66" s="7">
        <f t="shared" si="15"/>
        <v>0</v>
      </c>
      <c r="AQ66" s="7">
        <f t="shared" si="15"/>
        <v>0</v>
      </c>
      <c r="AR66" s="7">
        <f t="shared" si="15"/>
        <v>6.0775641118000001</v>
      </c>
      <c r="AS66" s="7">
        <f t="shared" si="15"/>
        <v>0</v>
      </c>
      <c r="AT66" s="7">
        <f t="shared" si="15"/>
        <v>0</v>
      </c>
      <c r="AU66" s="7">
        <f t="shared" si="15"/>
        <v>0</v>
      </c>
      <c r="AV66" s="7">
        <f t="shared" si="15"/>
        <v>32.98571034356403</v>
      </c>
      <c r="AW66" s="7">
        <f t="shared" si="15"/>
        <v>90.013016811564</v>
      </c>
      <c r="AX66" s="7">
        <f t="shared" si="15"/>
        <v>0</v>
      </c>
      <c r="AY66" s="7">
        <f t="shared" si="15"/>
        <v>0</v>
      </c>
      <c r="AZ66" s="7">
        <f t="shared" si="15"/>
        <v>5.1680354703930025</v>
      </c>
      <c r="BA66" s="7">
        <f t="shared" si="15"/>
        <v>0</v>
      </c>
      <c r="BB66" s="7">
        <f t="shared" si="15"/>
        <v>0</v>
      </c>
      <c r="BC66" s="7">
        <f t="shared" si="15"/>
        <v>0</v>
      </c>
      <c r="BD66" s="7">
        <f t="shared" si="15"/>
        <v>0</v>
      </c>
      <c r="BE66" s="7">
        <f t="shared" si="15"/>
        <v>0</v>
      </c>
      <c r="BF66" s="7">
        <f t="shared" si="15"/>
        <v>57.297432941284001</v>
      </c>
      <c r="BG66" s="7">
        <f t="shared" si="15"/>
        <v>3.9358638130999997E-2</v>
      </c>
      <c r="BH66" s="7">
        <f t="shared" si="15"/>
        <v>0</v>
      </c>
      <c r="BI66" s="7">
        <f t="shared" si="15"/>
        <v>0</v>
      </c>
      <c r="BJ66" s="7">
        <f t="shared" si="15"/>
        <v>6.2565238385640001</v>
      </c>
      <c r="BK66" s="7">
        <f t="shared" si="15"/>
        <v>197.83764215530005</v>
      </c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 ht="20" customHeight="1">
      <c r="A68" s="1311" t="s">
        <v>106</v>
      </c>
      <c r="B68" s="1310" t="s">
        <v>15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1313" t="s">
        <v>61</v>
      </c>
      <c r="B69" s="1312" t="s">
        <v>15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314" t="s">
        <v>68</v>
      </c>
      <c r="C70" s="1315">
        <v>0</v>
      </c>
      <c r="D70" s="1316">
        <v>0</v>
      </c>
      <c r="E70" s="1317">
        <v>0</v>
      </c>
      <c r="F70" s="1318">
        <v>0</v>
      </c>
      <c r="G70" s="1319">
        <v>0</v>
      </c>
      <c r="H70" s="1320">
        <v>0</v>
      </c>
      <c r="I70" s="1321">
        <v>0</v>
      </c>
      <c r="J70" s="1322">
        <v>0</v>
      </c>
      <c r="K70" s="1323">
        <v>0</v>
      </c>
      <c r="L70" s="1324">
        <v>0</v>
      </c>
      <c r="M70" s="1325">
        <v>0</v>
      </c>
      <c r="N70" s="1326">
        <v>0</v>
      </c>
      <c r="O70" s="1327">
        <v>0</v>
      </c>
      <c r="P70" s="1328">
        <v>0</v>
      </c>
      <c r="Q70" s="1329">
        <v>0</v>
      </c>
      <c r="R70" s="1330">
        <v>0</v>
      </c>
      <c r="S70" s="1331">
        <v>0</v>
      </c>
      <c r="T70" s="1332">
        <v>0</v>
      </c>
      <c r="U70" s="1333">
        <v>0</v>
      </c>
      <c r="V70" s="1334">
        <v>0</v>
      </c>
      <c r="W70" s="1335">
        <v>0</v>
      </c>
      <c r="X70" s="1336">
        <v>0</v>
      </c>
      <c r="Y70" s="1337">
        <v>0</v>
      </c>
      <c r="Z70" s="1338">
        <v>0</v>
      </c>
      <c r="AA70" s="1339">
        <v>0</v>
      </c>
      <c r="AB70" s="1340">
        <v>0</v>
      </c>
      <c r="AC70" s="1341">
        <v>0</v>
      </c>
      <c r="AD70" s="1342">
        <v>0</v>
      </c>
      <c r="AE70" s="1343">
        <v>0</v>
      </c>
      <c r="AF70" s="1344">
        <v>0</v>
      </c>
      <c r="AG70" s="1345">
        <v>0</v>
      </c>
      <c r="AH70" s="1346">
        <v>0</v>
      </c>
      <c r="AI70" s="1347">
        <v>0</v>
      </c>
      <c r="AJ70" s="1348">
        <v>0</v>
      </c>
      <c r="AK70" s="1349">
        <v>0</v>
      </c>
      <c r="AL70" s="1350">
        <v>0</v>
      </c>
      <c r="AM70" s="1351">
        <v>0</v>
      </c>
      <c r="AN70" s="1352">
        <v>0</v>
      </c>
      <c r="AO70" s="1353">
        <v>0</v>
      </c>
      <c r="AP70" s="1354">
        <v>0</v>
      </c>
      <c r="AQ70" s="1355">
        <v>0</v>
      </c>
      <c r="AR70" s="1356">
        <v>0</v>
      </c>
      <c r="AS70" s="1357">
        <v>0</v>
      </c>
      <c r="AT70" s="1358">
        <v>0</v>
      </c>
      <c r="AU70" s="1359">
        <v>0</v>
      </c>
      <c r="AV70" s="1360">
        <v>0</v>
      </c>
      <c r="AW70" s="1361">
        <v>0</v>
      </c>
      <c r="AX70" s="1362">
        <v>0</v>
      </c>
      <c r="AY70" s="1363">
        <v>0</v>
      </c>
      <c r="AZ70" s="1364">
        <v>0</v>
      </c>
      <c r="BA70" s="1365">
        <v>0</v>
      </c>
      <c r="BB70" s="1366">
        <v>0</v>
      </c>
      <c r="BC70" s="1367">
        <v>0</v>
      </c>
      <c r="BD70" s="1368">
        <v>0</v>
      </c>
      <c r="BE70" s="1369">
        <v>0</v>
      </c>
      <c r="BF70" s="1370">
        <v>0</v>
      </c>
      <c r="BG70" s="1371">
        <v>0</v>
      </c>
      <c r="BH70" s="1372">
        <v>0</v>
      </c>
      <c r="BI70" s="1373">
        <v>0</v>
      </c>
      <c r="BJ70" s="1374">
        <v>0</v>
      </c>
      <c r="BK70" s="1375">
        <f>SUM(C70:BJ70)</f>
        <v>0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376" t="s">
        <v>65</v>
      </c>
      <c r="C71" s="7">
        <f t="shared" ref="C71:BK71" si="16">SUM(C70:C70)</f>
        <v>0</v>
      </c>
      <c r="D71" s="7">
        <f t="shared" si="16"/>
        <v>0</v>
      </c>
      <c r="E71" s="7">
        <f t="shared" si="16"/>
        <v>0</v>
      </c>
      <c r="F71" s="7">
        <f t="shared" si="16"/>
        <v>0</v>
      </c>
      <c r="G71" s="7">
        <f t="shared" si="16"/>
        <v>0</v>
      </c>
      <c r="H71" s="7">
        <f t="shared" si="16"/>
        <v>0</v>
      </c>
      <c r="I71" s="7">
        <f t="shared" si="16"/>
        <v>0</v>
      </c>
      <c r="J71" s="7">
        <f t="shared" si="16"/>
        <v>0</v>
      </c>
      <c r="K71" s="7">
        <f t="shared" si="16"/>
        <v>0</v>
      </c>
      <c r="L71" s="7">
        <f t="shared" si="16"/>
        <v>0</v>
      </c>
      <c r="M71" s="7">
        <f t="shared" si="16"/>
        <v>0</v>
      </c>
      <c r="N71" s="7">
        <f t="shared" si="16"/>
        <v>0</v>
      </c>
      <c r="O71" s="7">
        <f t="shared" si="16"/>
        <v>0</v>
      </c>
      <c r="P71" s="7">
        <f t="shared" si="16"/>
        <v>0</v>
      </c>
      <c r="Q71" s="7">
        <f t="shared" si="16"/>
        <v>0</v>
      </c>
      <c r="R71" s="7">
        <f t="shared" si="16"/>
        <v>0</v>
      </c>
      <c r="S71" s="7">
        <f t="shared" si="16"/>
        <v>0</v>
      </c>
      <c r="T71" s="7">
        <f t="shared" si="16"/>
        <v>0</v>
      </c>
      <c r="U71" s="7">
        <f t="shared" si="16"/>
        <v>0</v>
      </c>
      <c r="V71" s="7">
        <f t="shared" si="16"/>
        <v>0</v>
      </c>
      <c r="W71" s="7">
        <f t="shared" si="16"/>
        <v>0</v>
      </c>
      <c r="X71" s="7">
        <f t="shared" si="16"/>
        <v>0</v>
      </c>
      <c r="Y71" s="7">
        <f t="shared" si="16"/>
        <v>0</v>
      </c>
      <c r="Z71" s="7">
        <f t="shared" si="16"/>
        <v>0</v>
      </c>
      <c r="AA71" s="7">
        <f t="shared" si="16"/>
        <v>0</v>
      </c>
      <c r="AB71" s="7">
        <f t="shared" si="16"/>
        <v>0</v>
      </c>
      <c r="AC71" s="7">
        <f t="shared" si="16"/>
        <v>0</v>
      </c>
      <c r="AD71" s="7">
        <f t="shared" si="16"/>
        <v>0</v>
      </c>
      <c r="AE71" s="7">
        <f t="shared" si="16"/>
        <v>0</v>
      </c>
      <c r="AF71" s="7">
        <f t="shared" si="16"/>
        <v>0</v>
      </c>
      <c r="AG71" s="7">
        <f t="shared" si="16"/>
        <v>0</v>
      </c>
      <c r="AH71" s="7">
        <f t="shared" si="16"/>
        <v>0</v>
      </c>
      <c r="AI71" s="7">
        <f t="shared" si="16"/>
        <v>0</v>
      </c>
      <c r="AJ71" s="7">
        <f t="shared" si="16"/>
        <v>0</v>
      </c>
      <c r="AK71" s="7">
        <f t="shared" si="16"/>
        <v>0</v>
      </c>
      <c r="AL71" s="7">
        <f t="shared" si="16"/>
        <v>0</v>
      </c>
      <c r="AM71" s="7">
        <f t="shared" si="16"/>
        <v>0</v>
      </c>
      <c r="AN71" s="7">
        <f t="shared" si="16"/>
        <v>0</v>
      </c>
      <c r="AO71" s="7">
        <f t="shared" si="16"/>
        <v>0</v>
      </c>
      <c r="AP71" s="7">
        <f t="shared" si="16"/>
        <v>0</v>
      </c>
      <c r="AQ71" s="7">
        <f t="shared" si="16"/>
        <v>0</v>
      </c>
      <c r="AR71" s="7">
        <f t="shared" si="16"/>
        <v>0</v>
      </c>
      <c r="AS71" s="7">
        <f t="shared" si="16"/>
        <v>0</v>
      </c>
      <c r="AT71" s="7">
        <f t="shared" si="16"/>
        <v>0</v>
      </c>
      <c r="AU71" s="7">
        <f t="shared" si="16"/>
        <v>0</v>
      </c>
      <c r="AV71" s="7">
        <f t="shared" si="16"/>
        <v>0</v>
      </c>
      <c r="AW71" s="7">
        <f t="shared" si="16"/>
        <v>0</v>
      </c>
      <c r="AX71" s="7">
        <f t="shared" si="16"/>
        <v>0</v>
      </c>
      <c r="AY71" s="7">
        <f t="shared" si="16"/>
        <v>0</v>
      </c>
      <c r="AZ71" s="7">
        <f t="shared" si="16"/>
        <v>0</v>
      </c>
      <c r="BA71" s="7">
        <f t="shared" si="16"/>
        <v>0</v>
      </c>
      <c r="BB71" s="7">
        <f t="shared" si="16"/>
        <v>0</v>
      </c>
      <c r="BC71" s="7">
        <f t="shared" si="16"/>
        <v>0</v>
      </c>
      <c r="BD71" s="7">
        <f t="shared" si="16"/>
        <v>0</v>
      </c>
      <c r="BE71" s="7">
        <f t="shared" si="16"/>
        <v>0</v>
      </c>
      <c r="BF71" s="7">
        <f t="shared" si="16"/>
        <v>0</v>
      </c>
      <c r="BG71" s="7">
        <f t="shared" si="16"/>
        <v>0</v>
      </c>
      <c r="BH71" s="7">
        <f t="shared" si="16"/>
        <v>0</v>
      </c>
      <c r="BI71" s="7">
        <f t="shared" si="16"/>
        <v>0</v>
      </c>
      <c r="BJ71" s="7">
        <f t="shared" si="16"/>
        <v>0</v>
      </c>
      <c r="BK71" s="7">
        <f t="shared" si="16"/>
        <v>0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1377" t="s">
        <v>107</v>
      </c>
      <c r="C72" s="7">
        <f t="shared" ref="C72:BK72" si="17">SUM(C70:C71)/2</f>
        <v>0</v>
      </c>
      <c r="D72" s="7">
        <f t="shared" si="17"/>
        <v>0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</v>
      </c>
      <c r="BJ72" s="7">
        <f t="shared" si="17"/>
        <v>0</v>
      </c>
      <c r="BK72" s="7">
        <f t="shared" si="17"/>
        <v>0</v>
      </c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3"/>
      <c r="B73" s="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3"/>
      <c r="B74" s="1378" t="s">
        <v>2</v>
      </c>
      <c r="C74" s="7">
        <f t="shared" ref="C74:BK74" si="18">SUM(,C33,C49,C55,C66,C72)</f>
        <v>0</v>
      </c>
      <c r="D74" s="7">
        <f t="shared" si="18"/>
        <v>167.377323677736</v>
      </c>
      <c r="E74" s="7">
        <f t="shared" si="18"/>
        <v>0</v>
      </c>
      <c r="F74" s="7">
        <f t="shared" si="18"/>
        <v>0</v>
      </c>
      <c r="G74" s="7">
        <f t="shared" si="18"/>
        <v>0</v>
      </c>
      <c r="H74" s="7">
        <f t="shared" si="18"/>
        <v>197.87396210291701</v>
      </c>
      <c r="I74" s="7">
        <f t="shared" si="18"/>
        <v>71.216286560967006</v>
      </c>
      <c r="J74" s="7">
        <f t="shared" si="18"/>
        <v>3.6265237000000002E-3</v>
      </c>
      <c r="K74" s="7">
        <f t="shared" si="18"/>
        <v>0</v>
      </c>
      <c r="L74" s="7">
        <f t="shared" si="18"/>
        <v>97.003441177534</v>
      </c>
      <c r="M74" s="7">
        <f t="shared" si="18"/>
        <v>0</v>
      </c>
      <c r="N74" s="7">
        <f t="shared" si="18"/>
        <v>0</v>
      </c>
      <c r="O74" s="7">
        <f t="shared" si="18"/>
        <v>0</v>
      </c>
      <c r="P74" s="7">
        <f t="shared" si="18"/>
        <v>0</v>
      </c>
      <c r="Q74" s="7">
        <f t="shared" si="18"/>
        <v>0</v>
      </c>
      <c r="R74" s="7">
        <f t="shared" si="18"/>
        <v>217.84105370007998</v>
      </c>
      <c r="S74" s="7">
        <f t="shared" si="18"/>
        <v>1.2252406904349999</v>
      </c>
      <c r="T74" s="7">
        <f t="shared" si="18"/>
        <v>0</v>
      </c>
      <c r="U74" s="7">
        <f t="shared" si="18"/>
        <v>0</v>
      </c>
      <c r="V74" s="7">
        <f t="shared" si="18"/>
        <v>14.19221732217</v>
      </c>
      <c r="W74" s="7">
        <f t="shared" si="18"/>
        <v>0</v>
      </c>
      <c r="X74" s="7">
        <f t="shared" si="18"/>
        <v>0</v>
      </c>
      <c r="Y74" s="7">
        <f t="shared" si="18"/>
        <v>0</v>
      </c>
      <c r="Z74" s="7">
        <f t="shared" si="18"/>
        <v>0</v>
      </c>
      <c r="AA74" s="7">
        <f t="shared" si="18"/>
        <v>0</v>
      </c>
      <c r="AB74" s="7">
        <f t="shared" si="18"/>
        <v>0</v>
      </c>
      <c r="AC74" s="7">
        <f t="shared" si="18"/>
        <v>0</v>
      </c>
      <c r="AD74" s="7">
        <f t="shared" si="18"/>
        <v>0</v>
      </c>
      <c r="AE74" s="7">
        <f t="shared" si="18"/>
        <v>0</v>
      </c>
      <c r="AF74" s="7">
        <f t="shared" si="18"/>
        <v>0</v>
      </c>
      <c r="AG74" s="7">
        <f t="shared" si="18"/>
        <v>0</v>
      </c>
      <c r="AH74" s="7">
        <f t="shared" si="18"/>
        <v>0</v>
      </c>
      <c r="AI74" s="7">
        <f t="shared" si="18"/>
        <v>0</v>
      </c>
      <c r="AJ74" s="7">
        <f t="shared" si="18"/>
        <v>0</v>
      </c>
      <c r="AK74" s="7">
        <f t="shared" si="18"/>
        <v>0</v>
      </c>
      <c r="AL74" s="7">
        <f t="shared" si="18"/>
        <v>0</v>
      </c>
      <c r="AM74" s="7">
        <f t="shared" si="18"/>
        <v>0</v>
      </c>
      <c r="AN74" s="7">
        <f t="shared" si="18"/>
        <v>0</v>
      </c>
      <c r="AO74" s="7">
        <f t="shared" si="18"/>
        <v>0</v>
      </c>
      <c r="AP74" s="7">
        <f t="shared" si="18"/>
        <v>0</v>
      </c>
      <c r="AQ74" s="7">
        <f t="shared" si="18"/>
        <v>0</v>
      </c>
      <c r="AR74" s="7">
        <f t="shared" si="18"/>
        <v>6.0775641118000001</v>
      </c>
      <c r="AS74" s="7">
        <f t="shared" si="18"/>
        <v>0</v>
      </c>
      <c r="AT74" s="7">
        <f t="shared" si="18"/>
        <v>0</v>
      </c>
      <c r="AU74" s="7">
        <f t="shared" si="18"/>
        <v>0</v>
      </c>
      <c r="AV74" s="7">
        <f t="shared" si="18"/>
        <v>158.04754026874701</v>
      </c>
      <c r="AW74" s="7">
        <f t="shared" si="18"/>
        <v>96.810700139233006</v>
      </c>
      <c r="AX74" s="7">
        <f t="shared" si="18"/>
        <v>0</v>
      </c>
      <c r="AY74" s="7">
        <f t="shared" si="18"/>
        <v>0</v>
      </c>
      <c r="AZ74" s="7">
        <f t="shared" si="18"/>
        <v>47.802527339588003</v>
      </c>
      <c r="BA74" s="7">
        <f t="shared" si="18"/>
        <v>0</v>
      </c>
      <c r="BB74" s="7">
        <f t="shared" si="18"/>
        <v>0</v>
      </c>
      <c r="BC74" s="7">
        <f t="shared" si="18"/>
        <v>0</v>
      </c>
      <c r="BD74" s="7">
        <f t="shared" si="18"/>
        <v>0</v>
      </c>
      <c r="BE74" s="7">
        <f t="shared" si="18"/>
        <v>0</v>
      </c>
      <c r="BF74" s="7">
        <f t="shared" si="18"/>
        <v>100.38542916871799</v>
      </c>
      <c r="BG74" s="7">
        <f t="shared" si="18"/>
        <v>1.2513124980629999</v>
      </c>
      <c r="BH74" s="7">
        <f t="shared" si="18"/>
        <v>0</v>
      </c>
      <c r="BI74" s="7">
        <f t="shared" si="18"/>
        <v>0</v>
      </c>
      <c r="BJ74" s="7">
        <f t="shared" si="18"/>
        <v>26.232667156227997</v>
      </c>
      <c r="BK74" s="7">
        <f t="shared" si="18"/>
        <v>1203.340892437916</v>
      </c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 ht="20" customHeight="1">
      <c r="A76" s="1380" t="s">
        <v>108</v>
      </c>
      <c r="B76" s="1379" t="s">
        <v>109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1382" t="s">
        <v>61</v>
      </c>
      <c r="B77" s="1381" t="s">
        <v>109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1383" t="s">
        <v>110</v>
      </c>
      <c r="C78" s="1384">
        <v>0</v>
      </c>
      <c r="D78" s="1385">
        <v>0</v>
      </c>
      <c r="E78" s="1386">
        <v>0</v>
      </c>
      <c r="F78" s="1387">
        <v>0</v>
      </c>
      <c r="G78" s="1388">
        <v>0</v>
      </c>
      <c r="H78" s="1389">
        <v>35.462286909591</v>
      </c>
      <c r="I78" s="1390">
        <v>0.55086668419899998</v>
      </c>
      <c r="J78" s="1391">
        <v>0</v>
      </c>
      <c r="K78" s="1392">
        <v>0</v>
      </c>
      <c r="L78" s="1393">
        <v>3.4397059108029997</v>
      </c>
      <c r="M78" s="1394">
        <v>0</v>
      </c>
      <c r="N78" s="1395">
        <v>0</v>
      </c>
      <c r="O78" s="1396">
        <v>0</v>
      </c>
      <c r="P78" s="1397">
        <v>0</v>
      </c>
      <c r="Q78" s="1398">
        <v>0</v>
      </c>
      <c r="R78" s="1399">
        <v>38.194730651231005</v>
      </c>
      <c r="S78" s="1400">
        <v>2.608256167E-3</v>
      </c>
      <c r="T78" s="1401">
        <v>0</v>
      </c>
      <c r="U78" s="1402">
        <v>0</v>
      </c>
      <c r="V78" s="1403">
        <v>1.751958122936</v>
      </c>
      <c r="W78" s="1404">
        <v>0</v>
      </c>
      <c r="X78" s="1405">
        <v>0</v>
      </c>
      <c r="Y78" s="1406">
        <v>0</v>
      </c>
      <c r="Z78" s="1407">
        <v>0</v>
      </c>
      <c r="AA78" s="1408">
        <v>0</v>
      </c>
      <c r="AB78" s="1409">
        <v>0</v>
      </c>
      <c r="AC78" s="1410">
        <v>0</v>
      </c>
      <c r="AD78" s="1411">
        <v>0</v>
      </c>
      <c r="AE78" s="1412">
        <v>0</v>
      </c>
      <c r="AF78" s="1413">
        <v>0</v>
      </c>
      <c r="AG78" s="1414">
        <v>0</v>
      </c>
      <c r="AH78" s="1415">
        <v>0</v>
      </c>
      <c r="AI78" s="1416">
        <v>0</v>
      </c>
      <c r="AJ78" s="1417">
        <v>0</v>
      </c>
      <c r="AK78" s="1418">
        <v>0</v>
      </c>
      <c r="AL78" s="1419">
        <v>0</v>
      </c>
      <c r="AM78" s="1420">
        <v>0</v>
      </c>
      <c r="AN78" s="1421">
        <v>0</v>
      </c>
      <c r="AO78" s="1422">
        <v>0</v>
      </c>
      <c r="AP78" s="1423">
        <v>0</v>
      </c>
      <c r="AQ78" s="1424">
        <v>0</v>
      </c>
      <c r="AR78" s="1425">
        <v>0</v>
      </c>
      <c r="AS78" s="1426">
        <v>0</v>
      </c>
      <c r="AT78" s="1427">
        <v>0</v>
      </c>
      <c r="AU78" s="1428">
        <v>0</v>
      </c>
      <c r="AV78" s="1429">
        <v>6.3627802441860002</v>
      </c>
      <c r="AW78" s="1430">
        <v>0.100575938771</v>
      </c>
      <c r="AX78" s="1431">
        <v>0</v>
      </c>
      <c r="AY78" s="1432">
        <v>0</v>
      </c>
      <c r="AZ78" s="1433">
        <v>1.68861181967</v>
      </c>
      <c r="BA78" s="1434">
        <v>0</v>
      </c>
      <c r="BB78" s="1435">
        <v>0</v>
      </c>
      <c r="BC78" s="1436">
        <v>0</v>
      </c>
      <c r="BD78" s="1437">
        <v>0</v>
      </c>
      <c r="BE78" s="1438">
        <v>0</v>
      </c>
      <c r="BF78" s="1439">
        <v>2.5151126924989997</v>
      </c>
      <c r="BG78" s="1440">
        <v>1.4433418866000001E-2</v>
      </c>
      <c r="BH78" s="1441">
        <v>0</v>
      </c>
      <c r="BI78" s="1442">
        <v>0</v>
      </c>
      <c r="BJ78" s="1443">
        <v>0.281293535767</v>
      </c>
      <c r="BK78" s="1444">
        <f>SUM(C78:BJ78)</f>
        <v>90.364964184686016</v>
      </c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1446" t="s">
        <v>65</v>
      </c>
      <c r="C79" s="7">
        <f t="shared" ref="C79:BK79" si="19">SUM(C78:C78)</f>
        <v>0</v>
      </c>
      <c r="D79" s="7">
        <f t="shared" si="19"/>
        <v>0</v>
      </c>
      <c r="E79" s="7">
        <f t="shared" si="19"/>
        <v>0</v>
      </c>
      <c r="F79" s="7">
        <f t="shared" si="19"/>
        <v>0</v>
      </c>
      <c r="G79" s="7">
        <f t="shared" si="19"/>
        <v>0</v>
      </c>
      <c r="H79" s="7">
        <f t="shared" si="19"/>
        <v>35.462286909591</v>
      </c>
      <c r="I79" s="7">
        <f t="shared" si="19"/>
        <v>0.55086668419899998</v>
      </c>
      <c r="J79" s="7">
        <f t="shared" si="19"/>
        <v>0</v>
      </c>
      <c r="K79" s="7">
        <f t="shared" si="19"/>
        <v>0</v>
      </c>
      <c r="L79" s="7">
        <f t="shared" si="19"/>
        <v>3.4397059108029997</v>
      </c>
      <c r="M79" s="7">
        <f t="shared" si="19"/>
        <v>0</v>
      </c>
      <c r="N79" s="7">
        <f t="shared" si="19"/>
        <v>0</v>
      </c>
      <c r="O79" s="7">
        <f t="shared" si="19"/>
        <v>0</v>
      </c>
      <c r="P79" s="7">
        <f t="shared" si="19"/>
        <v>0</v>
      </c>
      <c r="Q79" s="7">
        <f t="shared" si="19"/>
        <v>0</v>
      </c>
      <c r="R79" s="7">
        <f t="shared" si="19"/>
        <v>38.194730651231005</v>
      </c>
      <c r="S79" s="7">
        <f t="shared" si="19"/>
        <v>2.608256167E-3</v>
      </c>
      <c r="T79" s="7">
        <f t="shared" si="19"/>
        <v>0</v>
      </c>
      <c r="U79" s="7">
        <f t="shared" si="19"/>
        <v>0</v>
      </c>
      <c r="V79" s="7">
        <f t="shared" si="19"/>
        <v>1.751958122936</v>
      </c>
      <c r="W79" s="7">
        <f t="shared" si="19"/>
        <v>0</v>
      </c>
      <c r="X79" s="7">
        <f t="shared" si="19"/>
        <v>0</v>
      </c>
      <c r="Y79" s="7">
        <f t="shared" si="19"/>
        <v>0</v>
      </c>
      <c r="Z79" s="7">
        <f t="shared" si="19"/>
        <v>0</v>
      </c>
      <c r="AA79" s="7">
        <f t="shared" si="19"/>
        <v>0</v>
      </c>
      <c r="AB79" s="7">
        <f t="shared" si="19"/>
        <v>0</v>
      </c>
      <c r="AC79" s="7">
        <f t="shared" si="19"/>
        <v>0</v>
      </c>
      <c r="AD79" s="7">
        <f t="shared" si="19"/>
        <v>0</v>
      </c>
      <c r="AE79" s="7">
        <f t="shared" si="19"/>
        <v>0</v>
      </c>
      <c r="AF79" s="7">
        <f t="shared" si="19"/>
        <v>0</v>
      </c>
      <c r="AG79" s="7">
        <f t="shared" si="19"/>
        <v>0</v>
      </c>
      <c r="AH79" s="7">
        <f t="shared" si="19"/>
        <v>0</v>
      </c>
      <c r="AI79" s="7">
        <f t="shared" si="19"/>
        <v>0</v>
      </c>
      <c r="AJ79" s="7">
        <f t="shared" si="19"/>
        <v>0</v>
      </c>
      <c r="AK79" s="7">
        <f t="shared" si="19"/>
        <v>0</v>
      </c>
      <c r="AL79" s="7">
        <f t="shared" si="19"/>
        <v>0</v>
      </c>
      <c r="AM79" s="7">
        <f t="shared" si="19"/>
        <v>0</v>
      </c>
      <c r="AN79" s="7">
        <f t="shared" si="19"/>
        <v>0</v>
      </c>
      <c r="AO79" s="7">
        <f t="shared" si="19"/>
        <v>0</v>
      </c>
      <c r="AP79" s="7">
        <f t="shared" si="19"/>
        <v>0</v>
      </c>
      <c r="AQ79" s="7">
        <f t="shared" si="19"/>
        <v>0</v>
      </c>
      <c r="AR79" s="7">
        <f t="shared" si="19"/>
        <v>0</v>
      </c>
      <c r="AS79" s="7">
        <f t="shared" si="19"/>
        <v>0</v>
      </c>
      <c r="AT79" s="7">
        <f t="shared" si="19"/>
        <v>0</v>
      </c>
      <c r="AU79" s="7">
        <f t="shared" si="19"/>
        <v>0</v>
      </c>
      <c r="AV79" s="7">
        <f t="shared" si="19"/>
        <v>6.3627802441860002</v>
      </c>
      <c r="AW79" s="7">
        <f t="shared" si="19"/>
        <v>0.100575938771</v>
      </c>
      <c r="AX79" s="7">
        <f t="shared" si="19"/>
        <v>0</v>
      </c>
      <c r="AY79" s="7">
        <f t="shared" si="19"/>
        <v>0</v>
      </c>
      <c r="AZ79" s="7">
        <f t="shared" si="19"/>
        <v>1.68861181967</v>
      </c>
      <c r="BA79" s="7">
        <f t="shared" si="19"/>
        <v>0</v>
      </c>
      <c r="BB79" s="7">
        <f t="shared" si="19"/>
        <v>0</v>
      </c>
      <c r="BC79" s="7">
        <f t="shared" si="19"/>
        <v>0</v>
      </c>
      <c r="BD79" s="7">
        <f t="shared" si="19"/>
        <v>0</v>
      </c>
      <c r="BE79" s="7">
        <f t="shared" si="19"/>
        <v>0</v>
      </c>
      <c r="BF79" s="7">
        <f t="shared" si="19"/>
        <v>2.5151126924989997</v>
      </c>
      <c r="BG79" s="7">
        <f t="shared" si="19"/>
        <v>1.4433418866000001E-2</v>
      </c>
      <c r="BH79" s="7">
        <f t="shared" si="19"/>
        <v>0</v>
      </c>
      <c r="BI79" s="7">
        <f t="shared" si="19"/>
        <v>0</v>
      </c>
      <c r="BJ79" s="7">
        <f t="shared" si="19"/>
        <v>0.281293535767</v>
      </c>
      <c r="BK79" s="7">
        <f t="shared" si="19"/>
        <v>90.364964184686016</v>
      </c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1445" t="s">
        <v>111</v>
      </c>
      <c r="C80" s="7">
        <f t="shared" ref="C80:BK80" si="20">SUM(C78:C79)/2</f>
        <v>0</v>
      </c>
      <c r="D80" s="7">
        <f t="shared" si="20"/>
        <v>0</v>
      </c>
      <c r="E80" s="7">
        <f t="shared" si="20"/>
        <v>0</v>
      </c>
      <c r="F80" s="7">
        <f t="shared" si="20"/>
        <v>0</v>
      </c>
      <c r="G80" s="7">
        <f t="shared" si="20"/>
        <v>0</v>
      </c>
      <c r="H80" s="7">
        <f t="shared" si="20"/>
        <v>35.462286909591</v>
      </c>
      <c r="I80" s="7">
        <f t="shared" si="20"/>
        <v>0.55086668419899998</v>
      </c>
      <c r="J80" s="7">
        <f t="shared" si="20"/>
        <v>0</v>
      </c>
      <c r="K80" s="7">
        <f t="shared" si="20"/>
        <v>0</v>
      </c>
      <c r="L80" s="7">
        <f t="shared" si="20"/>
        <v>3.4397059108029997</v>
      </c>
      <c r="M80" s="7">
        <f t="shared" si="20"/>
        <v>0</v>
      </c>
      <c r="N80" s="7">
        <f t="shared" si="20"/>
        <v>0</v>
      </c>
      <c r="O80" s="7">
        <f t="shared" si="20"/>
        <v>0</v>
      </c>
      <c r="P80" s="7">
        <f t="shared" si="20"/>
        <v>0</v>
      </c>
      <c r="Q80" s="7">
        <f t="shared" si="20"/>
        <v>0</v>
      </c>
      <c r="R80" s="7">
        <f t="shared" si="20"/>
        <v>38.194730651231005</v>
      </c>
      <c r="S80" s="7">
        <f t="shared" si="20"/>
        <v>2.608256167E-3</v>
      </c>
      <c r="T80" s="7">
        <f t="shared" si="20"/>
        <v>0</v>
      </c>
      <c r="U80" s="7">
        <f t="shared" si="20"/>
        <v>0</v>
      </c>
      <c r="V80" s="7">
        <f t="shared" si="20"/>
        <v>1.751958122936</v>
      </c>
      <c r="W80" s="7">
        <f t="shared" si="20"/>
        <v>0</v>
      </c>
      <c r="X80" s="7">
        <f t="shared" si="20"/>
        <v>0</v>
      </c>
      <c r="Y80" s="7">
        <f t="shared" si="20"/>
        <v>0</v>
      </c>
      <c r="Z80" s="7">
        <f t="shared" si="20"/>
        <v>0</v>
      </c>
      <c r="AA80" s="7">
        <f t="shared" si="20"/>
        <v>0</v>
      </c>
      <c r="AB80" s="7">
        <f t="shared" si="20"/>
        <v>0</v>
      </c>
      <c r="AC80" s="7">
        <f t="shared" si="20"/>
        <v>0</v>
      </c>
      <c r="AD80" s="7">
        <f t="shared" si="20"/>
        <v>0</v>
      </c>
      <c r="AE80" s="7">
        <f t="shared" si="20"/>
        <v>0</v>
      </c>
      <c r="AF80" s="7">
        <f t="shared" si="20"/>
        <v>0</v>
      </c>
      <c r="AG80" s="7">
        <f t="shared" si="20"/>
        <v>0</v>
      </c>
      <c r="AH80" s="7">
        <f t="shared" si="20"/>
        <v>0</v>
      </c>
      <c r="AI80" s="7">
        <f t="shared" si="20"/>
        <v>0</v>
      </c>
      <c r="AJ80" s="7">
        <f t="shared" si="20"/>
        <v>0</v>
      </c>
      <c r="AK80" s="7">
        <f t="shared" si="20"/>
        <v>0</v>
      </c>
      <c r="AL80" s="7">
        <f t="shared" si="20"/>
        <v>0</v>
      </c>
      <c r="AM80" s="7">
        <f t="shared" si="20"/>
        <v>0</v>
      </c>
      <c r="AN80" s="7">
        <f t="shared" si="20"/>
        <v>0</v>
      </c>
      <c r="AO80" s="7">
        <f t="shared" si="20"/>
        <v>0</v>
      </c>
      <c r="AP80" s="7">
        <f t="shared" si="20"/>
        <v>0</v>
      </c>
      <c r="AQ80" s="7">
        <f t="shared" si="20"/>
        <v>0</v>
      </c>
      <c r="AR80" s="7">
        <f t="shared" si="20"/>
        <v>0</v>
      </c>
      <c r="AS80" s="7">
        <f t="shared" si="20"/>
        <v>0</v>
      </c>
      <c r="AT80" s="7">
        <f t="shared" si="20"/>
        <v>0</v>
      </c>
      <c r="AU80" s="7">
        <f t="shared" si="20"/>
        <v>0</v>
      </c>
      <c r="AV80" s="7">
        <f t="shared" si="20"/>
        <v>6.3627802441860002</v>
      </c>
      <c r="AW80" s="7">
        <f t="shared" si="20"/>
        <v>0.100575938771</v>
      </c>
      <c r="AX80" s="7">
        <f t="shared" si="20"/>
        <v>0</v>
      </c>
      <c r="AY80" s="7">
        <f t="shared" si="20"/>
        <v>0</v>
      </c>
      <c r="AZ80" s="7">
        <f t="shared" si="20"/>
        <v>1.68861181967</v>
      </c>
      <c r="BA80" s="7">
        <f t="shared" si="20"/>
        <v>0</v>
      </c>
      <c r="BB80" s="7">
        <f t="shared" si="20"/>
        <v>0</v>
      </c>
      <c r="BC80" s="7">
        <f t="shared" si="20"/>
        <v>0</v>
      </c>
      <c r="BD80" s="7">
        <f t="shared" si="20"/>
        <v>0</v>
      </c>
      <c r="BE80" s="7">
        <f t="shared" si="20"/>
        <v>0</v>
      </c>
      <c r="BF80" s="7">
        <f t="shared" si="20"/>
        <v>2.5151126924989997</v>
      </c>
      <c r="BG80" s="7">
        <f t="shared" si="20"/>
        <v>1.4433418866000001E-2</v>
      </c>
      <c r="BH80" s="7">
        <f t="shared" si="20"/>
        <v>0</v>
      </c>
      <c r="BI80" s="7">
        <f t="shared" si="20"/>
        <v>0</v>
      </c>
      <c r="BJ80" s="7">
        <f t="shared" si="20"/>
        <v>0.281293535767</v>
      </c>
      <c r="BK80" s="7">
        <f t="shared" si="20"/>
        <v>90.364964184686016</v>
      </c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3"/>
      <c r="B84" s="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3"/>
      <c r="B85" s="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1447" t="s">
        <v>112</v>
      </c>
      <c r="B87" s="3"/>
      <c r="C87" s="7"/>
      <c r="D87" s="7"/>
      <c r="E87" s="7"/>
      <c r="F87" s="7"/>
      <c r="G87" s="7"/>
      <c r="H87" s="7"/>
      <c r="I87" s="1451" t="s">
        <v>113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448" t="s">
        <v>114</v>
      </c>
      <c r="B88" s="3"/>
      <c r="C88" s="7"/>
      <c r="D88" s="7"/>
      <c r="E88" s="7"/>
      <c r="F88" s="7"/>
      <c r="G88" s="7"/>
      <c r="H88" s="7"/>
      <c r="I88" s="1452" t="s">
        <v>115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3"/>
      <c r="B89" s="3"/>
      <c r="C89" s="7"/>
      <c r="D89" s="7"/>
      <c r="E89" s="7"/>
      <c r="F89" s="7"/>
      <c r="G89" s="7"/>
      <c r="H89" s="7"/>
      <c r="I89" s="1453" t="s">
        <v>116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1454" t="s">
        <v>117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1449" t="s">
        <v>118</v>
      </c>
      <c r="B91" s="3"/>
      <c r="C91" s="7"/>
      <c r="D91" s="7"/>
      <c r="E91" s="7"/>
      <c r="F91" s="7"/>
      <c r="G91" s="7"/>
      <c r="H91" s="7"/>
      <c r="I91" s="1455" t="s">
        <v>119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1450" t="s">
        <v>120</v>
      </c>
      <c r="B92" s="3"/>
      <c r="C92" s="7"/>
      <c r="D92" s="7"/>
      <c r="E92" s="7"/>
      <c r="F92" s="7"/>
      <c r="G92" s="7"/>
      <c r="H92" s="7"/>
      <c r="I92" s="1456" t="s">
        <v>121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sqref="A1:K1"/>
    </sheetView>
  </sheetViews>
  <sheetFormatPr defaultColWidth="9.08984375" defaultRowHeight="14.5"/>
  <cols>
    <col min="1" max="1" width="9.81640625" style="10" customWidth="1"/>
    <col min="2" max="2" width="27.453125" style="10" customWidth="1"/>
    <col min="3" max="3" width="21.81640625" style="10" customWidth="1"/>
    <col min="4" max="4" width="22" style="10" customWidth="1"/>
    <col min="5" max="5" width="22.08984375" style="10" customWidth="1"/>
    <col min="6" max="9" width="21.81640625" style="10" customWidth="1"/>
    <col min="10" max="10" width="22" style="10" customWidth="1"/>
    <col min="11" max="11" width="21.81640625" style="10" customWidth="1"/>
    <col min="12" max="13" width="9.08984375" style="10"/>
    <col min="14" max="14" width="15.453125" style="10" customWidth="1"/>
    <col min="15" max="249" width="9.08984375" style="10"/>
    <col min="250" max="250" width="2.36328125" style="10" customWidth="1"/>
    <col min="251" max="251" width="9.08984375" style="10"/>
    <col min="252" max="252" width="25.36328125" style="10" customWidth="1"/>
    <col min="253" max="253" width="12.36328125" style="10" customWidth="1"/>
    <col min="254" max="254" width="25.453125" style="10" customWidth="1"/>
    <col min="255" max="255" width="21.6328125" style="10" customWidth="1"/>
    <col min="256" max="256" width="20.453125" style="10" customWidth="1"/>
    <col min="257" max="257" width="21.453125" style="10" customWidth="1"/>
    <col min="258" max="258" width="15.81640625" style="10" customWidth="1"/>
    <col min="259" max="259" width="17" style="10" customWidth="1"/>
    <col min="260" max="260" width="8.08984375" style="10" customWidth="1"/>
    <col min="261" max="261" width="19.81640625" style="10" customWidth="1"/>
    <col min="262" max="505" width="9.08984375" style="10"/>
    <col min="506" max="506" width="2.36328125" style="10" customWidth="1"/>
    <col min="507" max="507" width="9.08984375" style="10"/>
    <col min="508" max="508" width="25.36328125" style="10" customWidth="1"/>
    <col min="509" max="509" width="12.36328125" style="10" customWidth="1"/>
    <col min="510" max="510" width="25.453125" style="10" customWidth="1"/>
    <col min="511" max="511" width="21.6328125" style="10" customWidth="1"/>
    <col min="512" max="512" width="20.453125" style="10" customWidth="1"/>
    <col min="513" max="513" width="21.453125" style="10" customWidth="1"/>
    <col min="514" max="514" width="15.81640625" style="10" customWidth="1"/>
    <col min="515" max="515" width="17" style="10" customWidth="1"/>
    <col min="516" max="516" width="8.08984375" style="10" customWidth="1"/>
    <col min="517" max="517" width="19.81640625" style="10" customWidth="1"/>
    <col min="518" max="761" width="9.08984375" style="10"/>
    <col min="762" max="762" width="2.36328125" style="10" customWidth="1"/>
    <col min="763" max="763" width="9.08984375" style="10"/>
    <col min="764" max="764" width="25.36328125" style="10" customWidth="1"/>
    <col min="765" max="765" width="12.36328125" style="10" customWidth="1"/>
    <col min="766" max="766" width="25.453125" style="10" customWidth="1"/>
    <col min="767" max="767" width="21.6328125" style="10" customWidth="1"/>
    <col min="768" max="768" width="20.453125" style="10" customWidth="1"/>
    <col min="769" max="769" width="21.453125" style="10" customWidth="1"/>
    <col min="770" max="770" width="15.81640625" style="10" customWidth="1"/>
    <col min="771" max="771" width="17" style="10" customWidth="1"/>
    <col min="772" max="772" width="8.08984375" style="10" customWidth="1"/>
    <col min="773" max="773" width="19.81640625" style="10" customWidth="1"/>
    <col min="774" max="1017" width="9.08984375" style="10"/>
    <col min="1018" max="1018" width="2.36328125" style="10" customWidth="1"/>
    <col min="1019" max="1019" width="9.08984375" style="10"/>
    <col min="1020" max="1020" width="25.36328125" style="10" customWidth="1"/>
    <col min="1021" max="1021" width="12.36328125" style="10" customWidth="1"/>
    <col min="1022" max="1022" width="25.453125" style="10" customWidth="1"/>
    <col min="1023" max="1023" width="21.6328125" style="10" customWidth="1"/>
    <col min="1024" max="16384" width="9.08984375" style="20"/>
  </cols>
  <sheetData>
    <row r="1" spans="1:1023">
      <c r="A1" s="1806" t="s">
        <v>122</v>
      </c>
      <c r="B1" s="1806"/>
      <c r="C1" s="1806"/>
      <c r="D1" s="1806"/>
      <c r="E1" s="1806"/>
      <c r="F1" s="1806"/>
      <c r="G1" s="1806"/>
      <c r="H1" s="1806"/>
      <c r="I1" s="1806"/>
      <c r="J1" s="1806"/>
      <c r="K1" s="1806"/>
    </row>
    <row r="2" spans="1:1023">
      <c r="A2" s="1807" t="s">
        <v>123</v>
      </c>
      <c r="B2" s="1807"/>
      <c r="C2" s="1807"/>
      <c r="D2" s="1807"/>
      <c r="E2" s="1807"/>
      <c r="F2" s="1807"/>
      <c r="G2" s="1807"/>
      <c r="H2" s="1807"/>
      <c r="I2" s="1807"/>
      <c r="J2" s="1807"/>
      <c r="K2" s="1807"/>
    </row>
    <row r="3" spans="1:1023" s="24" customFormat="1" ht="26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610">
        <v>0</v>
      </c>
      <c r="D4" s="1611">
        <v>5.3385200000000002E-3</v>
      </c>
      <c r="E4" s="1612">
        <v>0.30218996999999997</v>
      </c>
      <c r="F4" s="1613">
        <v>0</v>
      </c>
      <c r="G4" s="1614">
        <v>0</v>
      </c>
      <c r="H4" s="1615">
        <v>0</v>
      </c>
      <c r="I4" s="1616">
        <v>2.574036E-2</v>
      </c>
      <c r="J4" s="1617">
        <v>0.33326885000000001</v>
      </c>
      <c r="K4" s="1618">
        <v>2.8240020000000001E-2</v>
      </c>
    </row>
    <row r="5" spans="1:1023">
      <c r="A5" s="11">
        <v>2</v>
      </c>
      <c r="B5" s="13" t="s">
        <v>21</v>
      </c>
      <c r="C5" s="1475">
        <v>0.58851982999999997</v>
      </c>
      <c r="D5" s="1476">
        <v>3.7324030000000001E-2</v>
      </c>
      <c r="E5" s="1477">
        <v>19.54463033</v>
      </c>
      <c r="F5" s="1478">
        <v>0</v>
      </c>
      <c r="G5" s="1479">
        <v>0</v>
      </c>
      <c r="H5" s="1480">
        <v>0</v>
      </c>
      <c r="I5" s="1481">
        <v>3.0996133499999998</v>
      </c>
      <c r="J5" s="1482">
        <v>23.270087539999999</v>
      </c>
      <c r="K5" s="1483">
        <v>3.55737177</v>
      </c>
    </row>
    <row r="6" spans="1:1023">
      <c r="A6" s="11">
        <v>3</v>
      </c>
      <c r="B6" s="12" t="s">
        <v>22</v>
      </c>
      <c r="C6" s="1619">
        <v>3.4092999999999998E-4</v>
      </c>
      <c r="D6" s="1620">
        <v>0</v>
      </c>
      <c r="E6" s="1621">
        <v>0.46910737000000002</v>
      </c>
      <c r="F6" s="1622">
        <v>0</v>
      </c>
      <c r="G6" s="1623">
        <v>0</v>
      </c>
      <c r="H6" s="1624">
        <v>0</v>
      </c>
      <c r="I6" s="1625">
        <v>8.6259290000000002E-2</v>
      </c>
      <c r="J6" s="1626">
        <v>0.55570757999999998</v>
      </c>
      <c r="K6" s="1627">
        <v>5.7405280000000003E-2</v>
      </c>
    </row>
    <row r="7" spans="1:1023">
      <c r="A7" s="11">
        <v>4</v>
      </c>
      <c r="B7" s="13" t="s">
        <v>23</v>
      </c>
      <c r="C7" s="1529">
        <v>6.9854550000000001E-2</v>
      </c>
      <c r="D7" s="1530">
        <v>1.649627E-2</v>
      </c>
      <c r="E7" s="1531">
        <v>6.7634598500000003</v>
      </c>
      <c r="F7" s="1532">
        <v>0</v>
      </c>
      <c r="G7" s="1533">
        <v>0</v>
      </c>
      <c r="H7" s="1534">
        <v>0</v>
      </c>
      <c r="I7" s="1535">
        <v>1.2515441199999999</v>
      </c>
      <c r="J7" s="1536">
        <v>8.1013547799999994</v>
      </c>
      <c r="K7" s="1537">
        <v>0.96573805000000001</v>
      </c>
    </row>
    <row r="8" spans="1:1023">
      <c r="A8" s="11">
        <v>5</v>
      </c>
      <c r="B8" s="13" t="s">
        <v>24</v>
      </c>
      <c r="C8" s="1628">
        <v>0.21643013</v>
      </c>
      <c r="D8" s="1629">
        <v>4.7491319999999997E-2</v>
      </c>
      <c r="E8" s="1630">
        <v>20.083180899999999</v>
      </c>
      <c r="F8" s="1631">
        <v>0</v>
      </c>
      <c r="G8" s="1632">
        <v>0</v>
      </c>
      <c r="H8" s="1633">
        <v>0</v>
      </c>
      <c r="I8" s="1634">
        <v>4.1449342099999997</v>
      </c>
      <c r="J8" s="1635">
        <v>24.492036559999999</v>
      </c>
      <c r="K8" s="1636">
        <v>3.1488099200000002</v>
      </c>
    </row>
    <row r="9" spans="1:1023">
      <c r="A9" s="11">
        <v>6</v>
      </c>
      <c r="B9" s="13" t="s">
        <v>25</v>
      </c>
      <c r="C9" s="1655">
        <v>3.48578E-3</v>
      </c>
      <c r="D9" s="1656">
        <v>7.9960000000000003E-4</v>
      </c>
      <c r="E9" s="1657">
        <v>2.2083537500000001</v>
      </c>
      <c r="F9" s="1658">
        <v>0</v>
      </c>
      <c r="G9" s="1659">
        <v>0</v>
      </c>
      <c r="H9" s="1660">
        <v>0</v>
      </c>
      <c r="I9" s="1661">
        <v>0.26966198000000002</v>
      </c>
      <c r="J9" s="1662">
        <v>2.4823011099999999</v>
      </c>
      <c r="K9" s="1663">
        <v>0.35175313000000002</v>
      </c>
    </row>
    <row r="10" spans="1:1023">
      <c r="A10" s="11">
        <v>7</v>
      </c>
      <c r="B10" s="13" t="s">
        <v>26</v>
      </c>
      <c r="C10" s="1466">
        <v>0.12835464999999999</v>
      </c>
      <c r="D10" s="1467">
        <v>0.1194775</v>
      </c>
      <c r="E10" s="1468">
        <v>7.23235633</v>
      </c>
      <c r="F10" s="1469">
        <v>0</v>
      </c>
      <c r="G10" s="1470">
        <v>0</v>
      </c>
      <c r="H10" s="1471">
        <v>0</v>
      </c>
      <c r="I10" s="1472">
        <v>1.7239797699999999</v>
      </c>
      <c r="J10" s="1473">
        <v>9.2041682399999996</v>
      </c>
      <c r="K10" s="1474">
        <v>1.4720760500000001</v>
      </c>
    </row>
    <row r="11" spans="1:1023">
      <c r="A11" s="11">
        <v>8</v>
      </c>
      <c r="B11" s="12" t="s">
        <v>27</v>
      </c>
      <c r="C11" s="1520">
        <v>3.2201E-3</v>
      </c>
      <c r="D11" s="1521">
        <v>1.3944000000000001E-3</v>
      </c>
      <c r="E11" s="1522">
        <v>9.1377349999999996E-2</v>
      </c>
      <c r="F11" s="1523">
        <v>0</v>
      </c>
      <c r="G11" s="1524">
        <v>0</v>
      </c>
      <c r="H11" s="1525">
        <v>0</v>
      </c>
      <c r="I11" s="1526">
        <v>3.0728769999999999E-2</v>
      </c>
      <c r="J11" s="1527">
        <v>0.12672063</v>
      </c>
      <c r="K11" s="1528">
        <v>2.3298599999999999E-2</v>
      </c>
    </row>
    <row r="12" spans="1:1023">
      <c r="A12" s="11">
        <v>9</v>
      </c>
      <c r="B12" s="12" t="s">
        <v>28</v>
      </c>
      <c r="C12" s="1781">
        <v>0</v>
      </c>
      <c r="D12" s="1782">
        <v>0</v>
      </c>
      <c r="E12" s="1783">
        <v>6.9202589999999994E-2</v>
      </c>
      <c r="F12" s="1784">
        <v>0</v>
      </c>
      <c r="G12" s="1785">
        <v>0</v>
      </c>
      <c r="H12" s="1786">
        <v>0</v>
      </c>
      <c r="I12" s="1787">
        <v>6.4628649999999996E-2</v>
      </c>
      <c r="J12" s="1788">
        <v>0.13383123999999999</v>
      </c>
      <c r="K12" s="1789">
        <v>3.0472799999999999E-3</v>
      </c>
    </row>
    <row r="13" spans="1:1023">
      <c r="A13" s="11">
        <v>10</v>
      </c>
      <c r="B13" s="13" t="s">
        <v>29</v>
      </c>
      <c r="C13" s="1592">
        <v>0.30772326999999999</v>
      </c>
      <c r="D13" s="1593">
        <v>6.6125100000000003E-3</v>
      </c>
      <c r="E13" s="1594">
        <v>2.6244182700000001</v>
      </c>
      <c r="F13" s="1595">
        <v>0</v>
      </c>
      <c r="G13" s="1596">
        <v>0</v>
      </c>
      <c r="H13" s="1597">
        <v>0</v>
      </c>
      <c r="I13" s="1598">
        <v>0.51231592000000004</v>
      </c>
      <c r="J13" s="1599">
        <v>3.4510699699999998</v>
      </c>
      <c r="K13" s="1600">
        <v>0.30728076999999998</v>
      </c>
    </row>
    <row r="14" spans="1:1023">
      <c r="A14" s="11">
        <v>11</v>
      </c>
      <c r="B14" s="13" t="s">
        <v>30</v>
      </c>
      <c r="C14" s="1484">
        <v>2.58023742</v>
      </c>
      <c r="D14" s="1485">
        <v>0.15326118999999999</v>
      </c>
      <c r="E14" s="1486">
        <v>49.879923830000003</v>
      </c>
      <c r="F14" s="1487">
        <v>0</v>
      </c>
      <c r="G14" s="1488">
        <v>0</v>
      </c>
      <c r="H14" s="1489">
        <v>0</v>
      </c>
      <c r="I14" s="1490">
        <v>5.65398888</v>
      </c>
      <c r="J14" s="1491">
        <v>58.26741131</v>
      </c>
      <c r="K14" s="1492">
        <v>4.7397964999999997</v>
      </c>
    </row>
    <row r="15" spans="1:1023">
      <c r="A15" s="11">
        <v>12</v>
      </c>
      <c r="B15" s="13" t="s">
        <v>31</v>
      </c>
      <c r="C15" s="1664">
        <v>18.526906459999999</v>
      </c>
      <c r="D15" s="1665">
        <v>0.15439274</v>
      </c>
      <c r="E15" s="1666">
        <v>24.943400579999999</v>
      </c>
      <c r="F15" s="1667">
        <v>0</v>
      </c>
      <c r="G15" s="1668">
        <v>0</v>
      </c>
      <c r="H15" s="1669">
        <v>0</v>
      </c>
      <c r="I15" s="1670">
        <v>5.08033848</v>
      </c>
      <c r="J15" s="1671">
        <v>48.705038270000003</v>
      </c>
      <c r="K15" s="1672">
        <v>4.0275811399999997</v>
      </c>
    </row>
    <row r="16" spans="1:1023">
      <c r="A16" s="11">
        <v>13</v>
      </c>
      <c r="B16" s="13" t="s">
        <v>32</v>
      </c>
      <c r="C16" s="1691">
        <v>0.32930083999999998</v>
      </c>
      <c r="D16" s="1692">
        <v>4.3811299999999996E-3</v>
      </c>
      <c r="E16" s="1693">
        <v>5.3041692899999999</v>
      </c>
      <c r="F16" s="1694">
        <v>0</v>
      </c>
      <c r="G16" s="1695">
        <v>0</v>
      </c>
      <c r="H16" s="1696">
        <v>0</v>
      </c>
      <c r="I16" s="1697">
        <v>1.1131620600000001</v>
      </c>
      <c r="J16" s="1698">
        <v>6.7510133100000003</v>
      </c>
      <c r="K16" s="1699">
        <v>1.24314357</v>
      </c>
    </row>
    <row r="17" spans="1:11">
      <c r="A17" s="11">
        <v>14</v>
      </c>
      <c r="B17" s="13" t="s">
        <v>33</v>
      </c>
      <c r="C17" s="1493">
        <v>9.5145999999999998E-3</v>
      </c>
      <c r="D17" s="1494">
        <v>1.0292599999999999E-3</v>
      </c>
      <c r="E17" s="1495">
        <v>3.1830924</v>
      </c>
      <c r="F17" s="1496">
        <v>0</v>
      </c>
      <c r="G17" s="1497">
        <v>0</v>
      </c>
      <c r="H17" s="1498">
        <v>0</v>
      </c>
      <c r="I17" s="1499">
        <v>1.10442379</v>
      </c>
      <c r="J17" s="1500">
        <v>4.2980600500000001</v>
      </c>
      <c r="K17" s="1501">
        <v>0.67868467999999993</v>
      </c>
    </row>
    <row r="18" spans="1:11">
      <c r="A18" s="11">
        <v>15</v>
      </c>
      <c r="B18" s="13" t="s">
        <v>34</v>
      </c>
      <c r="C18" s="1718">
        <v>0.54237044000000001</v>
      </c>
      <c r="D18" s="1719">
        <v>2.8546640000000002E-2</v>
      </c>
      <c r="E18" s="1720">
        <v>11.41049282</v>
      </c>
      <c r="F18" s="1721">
        <v>0</v>
      </c>
      <c r="G18" s="1722">
        <v>0</v>
      </c>
      <c r="H18" s="1723">
        <v>0</v>
      </c>
      <c r="I18" s="1724">
        <v>2.1105332099999998</v>
      </c>
      <c r="J18" s="1725">
        <v>14.091943110000001</v>
      </c>
      <c r="K18" s="1726">
        <v>1.6183120900000001</v>
      </c>
    </row>
    <row r="19" spans="1:11">
      <c r="A19" s="11">
        <v>16</v>
      </c>
      <c r="B19" s="13" t="s">
        <v>35</v>
      </c>
      <c r="C19" s="1646">
        <v>144.75133097</v>
      </c>
      <c r="D19" s="1647">
        <v>91.899956829999994</v>
      </c>
      <c r="E19" s="1648">
        <v>63.565356090000002</v>
      </c>
      <c r="F19" s="1649">
        <v>0</v>
      </c>
      <c r="G19" s="1650">
        <v>0</v>
      </c>
      <c r="H19" s="1651">
        <v>0</v>
      </c>
      <c r="I19" s="1652">
        <v>13.411145830000001</v>
      </c>
      <c r="J19" s="1653">
        <v>313.62778971</v>
      </c>
      <c r="K19" s="1654">
        <v>7.2580930800000001</v>
      </c>
    </row>
    <row r="20" spans="1:11">
      <c r="A20" s="11">
        <v>17</v>
      </c>
      <c r="B20" s="13" t="s">
        <v>36</v>
      </c>
      <c r="C20" s="1511">
        <v>0.54497216000000004</v>
      </c>
      <c r="D20" s="1512">
        <v>3.6739210000000001E-2</v>
      </c>
      <c r="E20" s="1513">
        <v>14.266341499999999</v>
      </c>
      <c r="F20" s="1514">
        <v>0</v>
      </c>
      <c r="G20" s="1515">
        <v>0</v>
      </c>
      <c r="H20" s="1516">
        <v>0</v>
      </c>
      <c r="I20" s="1517">
        <v>1.63529864</v>
      </c>
      <c r="J20" s="1518">
        <v>16.483351509999999</v>
      </c>
      <c r="K20" s="1519">
        <v>1.82834542</v>
      </c>
    </row>
    <row r="21" spans="1:11">
      <c r="A21" s="11">
        <v>18</v>
      </c>
      <c r="B21" s="12" t="s">
        <v>37</v>
      </c>
      <c r="C21" s="1682">
        <v>0</v>
      </c>
      <c r="D21" s="1683">
        <v>0</v>
      </c>
      <c r="E21" s="1684">
        <v>1.1135600000000001E-2</v>
      </c>
      <c r="F21" s="1685">
        <v>0</v>
      </c>
      <c r="G21" s="1686">
        <v>0</v>
      </c>
      <c r="H21" s="1687">
        <v>0</v>
      </c>
      <c r="I21" s="1688">
        <v>2.3802699999999999E-3</v>
      </c>
      <c r="J21" s="1689">
        <v>1.3515869999999999E-2</v>
      </c>
      <c r="K21" s="1690">
        <v>1.0018900000000001E-3</v>
      </c>
    </row>
    <row r="22" spans="1:11">
      <c r="A22" s="11">
        <v>19</v>
      </c>
      <c r="B22" s="13" t="s">
        <v>38</v>
      </c>
      <c r="C22" s="1745">
        <v>1.05103791</v>
      </c>
      <c r="D22" s="1746">
        <v>0.11568897</v>
      </c>
      <c r="E22" s="1747">
        <v>21.575420040000001</v>
      </c>
      <c r="F22" s="1748">
        <v>0</v>
      </c>
      <c r="G22" s="1749">
        <v>0</v>
      </c>
      <c r="H22" s="1750">
        <v>0</v>
      </c>
      <c r="I22" s="1751">
        <v>4.6655997600000001</v>
      </c>
      <c r="J22" s="1752">
        <v>27.407746679999999</v>
      </c>
      <c r="K22" s="1753">
        <v>3.48825312</v>
      </c>
    </row>
    <row r="23" spans="1:11">
      <c r="A23" s="11">
        <v>20</v>
      </c>
      <c r="B23" s="13" t="s">
        <v>39</v>
      </c>
      <c r="C23" s="1754">
        <v>42.707476710000002</v>
      </c>
      <c r="D23" s="1755">
        <v>2.2507628400000002</v>
      </c>
      <c r="E23" s="1756">
        <v>126.80386845</v>
      </c>
      <c r="F23" s="1757">
        <v>0</v>
      </c>
      <c r="G23" s="1758">
        <v>0</v>
      </c>
      <c r="H23" s="1759">
        <v>0</v>
      </c>
      <c r="I23" s="1760">
        <v>103.03870327999999</v>
      </c>
      <c r="J23" s="1761">
        <v>274.80081129000001</v>
      </c>
      <c r="K23" s="1762">
        <v>14.565886389999999</v>
      </c>
    </row>
    <row r="24" spans="1:11">
      <c r="A24" s="11">
        <v>21</v>
      </c>
      <c r="B24" s="12" t="s">
        <v>40</v>
      </c>
      <c r="C24" s="1574">
        <v>2.7152989999999998E-2</v>
      </c>
      <c r="D24" s="1575">
        <v>2.2209999999999999E-5</v>
      </c>
      <c r="E24" s="1576">
        <v>0.62052242000000002</v>
      </c>
      <c r="F24" s="1577">
        <v>0</v>
      </c>
      <c r="G24" s="1578">
        <v>0</v>
      </c>
      <c r="H24" s="1579">
        <v>0</v>
      </c>
      <c r="I24" s="1580">
        <v>9.9413059999999998E-2</v>
      </c>
      <c r="J24" s="1581">
        <v>0.74711068000000003</v>
      </c>
      <c r="K24" s="1582">
        <v>0.11232236</v>
      </c>
    </row>
    <row r="25" spans="1:11">
      <c r="A25" s="11">
        <v>22</v>
      </c>
      <c r="B25" s="13" t="s">
        <v>41</v>
      </c>
      <c r="C25" s="1538">
        <v>2.7620000000000001E-3</v>
      </c>
      <c r="D25" s="1539">
        <v>8.1263199999999994E-3</v>
      </c>
      <c r="E25" s="1540">
        <v>0.44999556000000002</v>
      </c>
      <c r="F25" s="1541">
        <v>0</v>
      </c>
      <c r="G25" s="1542">
        <v>0</v>
      </c>
      <c r="H25" s="1543">
        <v>0</v>
      </c>
      <c r="I25" s="1544">
        <v>8.7796029999999997E-2</v>
      </c>
      <c r="J25" s="1545">
        <v>0.54867991000000005</v>
      </c>
      <c r="K25" s="1546">
        <v>7.5003330000000007E-2</v>
      </c>
    </row>
    <row r="26" spans="1:11">
      <c r="A26" s="11">
        <v>23</v>
      </c>
      <c r="B26" s="12" t="s">
        <v>42</v>
      </c>
      <c r="C26" s="1772">
        <v>5.2179999999999998E-5</v>
      </c>
      <c r="D26" s="1773">
        <v>0</v>
      </c>
      <c r="E26" s="1774">
        <v>0.11771106000000001</v>
      </c>
      <c r="F26" s="1775">
        <v>0</v>
      </c>
      <c r="G26" s="1776">
        <v>0</v>
      </c>
      <c r="H26" s="1777">
        <v>0</v>
      </c>
      <c r="I26" s="1778">
        <v>4.5098310000000003E-2</v>
      </c>
      <c r="J26" s="1779">
        <v>0.16286154</v>
      </c>
      <c r="K26" s="1780">
        <v>1.77409E-2</v>
      </c>
    </row>
    <row r="27" spans="1:11">
      <c r="A27" s="11">
        <v>24</v>
      </c>
      <c r="B27" s="12" t="s">
        <v>43</v>
      </c>
      <c r="C27" s="1583">
        <v>9.9860000000000001E-3</v>
      </c>
      <c r="D27" s="1584">
        <v>1.7212E-4</v>
      </c>
      <c r="E27" s="1585">
        <v>0.25432539999999998</v>
      </c>
      <c r="F27" s="1586">
        <v>0</v>
      </c>
      <c r="G27" s="1587">
        <v>0</v>
      </c>
      <c r="H27" s="1588">
        <v>0</v>
      </c>
      <c r="I27" s="1589">
        <v>3.3137880000000002E-2</v>
      </c>
      <c r="J27" s="1590">
        <v>0.29762138999999999</v>
      </c>
      <c r="K27" s="1591">
        <v>1.949207E-2</v>
      </c>
    </row>
    <row r="28" spans="1:11">
      <c r="A28" s="11">
        <v>25</v>
      </c>
      <c r="B28" s="13" t="s">
        <v>44</v>
      </c>
      <c r="C28" s="1457">
        <v>1.9841747000000001</v>
      </c>
      <c r="D28" s="1458">
        <v>0.30543959999999998</v>
      </c>
      <c r="E28" s="1459">
        <v>45.996661199999998</v>
      </c>
      <c r="F28" s="1460">
        <v>0</v>
      </c>
      <c r="G28" s="1461">
        <v>0</v>
      </c>
      <c r="H28" s="1462">
        <v>0</v>
      </c>
      <c r="I28" s="1463">
        <v>6.4334145400000002</v>
      </c>
      <c r="J28" s="1464">
        <v>54.719690040000003</v>
      </c>
      <c r="K28" s="1465">
        <v>6.6563195400000001</v>
      </c>
    </row>
    <row r="29" spans="1:11">
      <c r="A29" s="11">
        <v>26</v>
      </c>
      <c r="B29" s="13" t="s">
        <v>45</v>
      </c>
      <c r="C29" s="1556">
        <v>0.38293122000000002</v>
      </c>
      <c r="D29" s="1557">
        <v>4.3603929999999999E-2</v>
      </c>
      <c r="E29" s="1558">
        <v>12.62662029</v>
      </c>
      <c r="F29" s="1559">
        <v>0</v>
      </c>
      <c r="G29" s="1560">
        <v>0</v>
      </c>
      <c r="H29" s="1561">
        <v>0</v>
      </c>
      <c r="I29" s="1562">
        <v>2.7415267399999999</v>
      </c>
      <c r="J29" s="1563">
        <v>15.794682180000001</v>
      </c>
      <c r="K29" s="1564">
        <v>2.0962347100000001</v>
      </c>
    </row>
    <row r="30" spans="1:11">
      <c r="A30" s="11">
        <v>27</v>
      </c>
      <c r="B30" s="13" t="s">
        <v>46</v>
      </c>
      <c r="C30" s="1709">
        <v>3.3715919400000001</v>
      </c>
      <c r="D30" s="1710">
        <v>0.48952839999999997</v>
      </c>
      <c r="E30" s="1711">
        <v>14.90203573</v>
      </c>
      <c r="F30" s="1712">
        <v>0</v>
      </c>
      <c r="G30" s="1713">
        <v>0</v>
      </c>
      <c r="H30" s="1714">
        <v>0</v>
      </c>
      <c r="I30" s="1715">
        <v>0.41161458000000001</v>
      </c>
      <c r="J30" s="1716">
        <v>19.174770630000001</v>
      </c>
      <c r="K30" s="1717">
        <v>0.99842663000000009</v>
      </c>
    </row>
    <row r="31" spans="1:11">
      <c r="A31" s="11">
        <v>28</v>
      </c>
      <c r="B31" s="13" t="s">
        <v>47</v>
      </c>
      <c r="C31" s="1601">
        <v>4.3937000000000002E-4</v>
      </c>
      <c r="D31" s="1602">
        <v>1.6464800000000001E-3</v>
      </c>
      <c r="E31" s="1603">
        <v>0.48463821000000001</v>
      </c>
      <c r="F31" s="1604">
        <v>0</v>
      </c>
      <c r="G31" s="1605">
        <v>0</v>
      </c>
      <c r="H31" s="1606">
        <v>0</v>
      </c>
      <c r="I31" s="1607">
        <v>6.773593E-2</v>
      </c>
      <c r="J31" s="1608">
        <v>0.55445997999999996</v>
      </c>
      <c r="K31" s="1609">
        <v>5.6622829999999999E-2</v>
      </c>
    </row>
    <row r="32" spans="1:11">
      <c r="A32" s="11">
        <v>29</v>
      </c>
      <c r="B32" s="13" t="s">
        <v>48</v>
      </c>
      <c r="C32" s="1637">
        <v>1.4998850100000001</v>
      </c>
      <c r="D32" s="1638">
        <v>2.3995240000000001E-2</v>
      </c>
      <c r="E32" s="1639">
        <v>14.4594627</v>
      </c>
      <c r="F32" s="1640">
        <v>0</v>
      </c>
      <c r="G32" s="1641">
        <v>0</v>
      </c>
      <c r="H32" s="1642">
        <v>0</v>
      </c>
      <c r="I32" s="1643">
        <v>3.1725245499999999</v>
      </c>
      <c r="J32" s="1644">
        <v>19.155867489999999</v>
      </c>
      <c r="K32" s="1645">
        <v>2.4053765299999998</v>
      </c>
    </row>
    <row r="33" spans="1:14">
      <c r="A33" s="11">
        <v>30</v>
      </c>
      <c r="B33" s="13" t="s">
        <v>49</v>
      </c>
      <c r="C33" s="1727">
        <v>0.59143188000000002</v>
      </c>
      <c r="D33" s="1728">
        <v>2.690741E-2</v>
      </c>
      <c r="E33" s="1729">
        <v>24.201401279999999</v>
      </c>
      <c r="F33" s="1730">
        <v>0</v>
      </c>
      <c r="G33" s="1731">
        <v>0</v>
      </c>
      <c r="H33" s="1732">
        <v>0</v>
      </c>
      <c r="I33" s="1733">
        <v>6.0579054699999997</v>
      </c>
      <c r="J33" s="1734">
        <v>30.877646039999998</v>
      </c>
      <c r="K33" s="1735">
        <v>4.1485326599999999</v>
      </c>
    </row>
    <row r="34" spans="1:14">
      <c r="A34" s="11">
        <v>31</v>
      </c>
      <c r="B34" s="12" t="s">
        <v>50</v>
      </c>
      <c r="C34" s="1565">
        <v>4.1371000000000003E-3</v>
      </c>
      <c r="D34" s="1566">
        <v>0</v>
      </c>
      <c r="E34" s="1567">
        <v>0.20788477</v>
      </c>
      <c r="F34" s="1568">
        <v>0</v>
      </c>
      <c r="G34" s="1569">
        <v>0</v>
      </c>
      <c r="H34" s="1570">
        <v>0</v>
      </c>
      <c r="I34" s="1571">
        <v>3.4836510000000001E-2</v>
      </c>
      <c r="J34" s="1572">
        <v>0.24685837999999999</v>
      </c>
      <c r="K34" s="1573">
        <v>5.32305E-2</v>
      </c>
    </row>
    <row r="35" spans="1:14">
      <c r="A35" s="11">
        <v>32</v>
      </c>
      <c r="B35" s="13" t="s">
        <v>51</v>
      </c>
      <c r="C35" s="1502">
        <v>2.4922545299999999</v>
      </c>
      <c r="D35" s="1503">
        <v>0.21297118000000001</v>
      </c>
      <c r="E35" s="1504">
        <v>34.138931450000001</v>
      </c>
      <c r="F35" s="1505">
        <v>0</v>
      </c>
      <c r="G35" s="1506">
        <v>0</v>
      </c>
      <c r="H35" s="1507">
        <v>0</v>
      </c>
      <c r="I35" s="1508">
        <v>2.9103940499999998</v>
      </c>
      <c r="J35" s="1509">
        <v>39.754551210000002</v>
      </c>
      <c r="K35" s="1510">
        <v>3.6054232599999998</v>
      </c>
    </row>
    <row r="36" spans="1:14">
      <c r="A36" s="11">
        <v>33</v>
      </c>
      <c r="B36" s="13" t="s">
        <v>52</v>
      </c>
      <c r="C36" s="1736">
        <v>1.6899748400000001</v>
      </c>
      <c r="D36" s="1737">
        <v>0.88572455999999999</v>
      </c>
      <c r="E36" s="1738">
        <v>21.999723209999999</v>
      </c>
      <c r="F36" s="1739">
        <v>0</v>
      </c>
      <c r="G36" s="1740">
        <v>0</v>
      </c>
      <c r="H36" s="1741">
        <v>0</v>
      </c>
      <c r="I36" s="1742">
        <v>3.74213357</v>
      </c>
      <c r="J36" s="1743">
        <v>28.31755618</v>
      </c>
      <c r="K36" s="1744">
        <v>3.0810222899999999</v>
      </c>
    </row>
    <row r="37" spans="1:14">
      <c r="A37" s="11">
        <v>34</v>
      </c>
      <c r="B37" s="13" t="s">
        <v>53</v>
      </c>
      <c r="C37" s="1700">
        <v>5.0562799999999998E-3</v>
      </c>
      <c r="D37" s="1701">
        <v>5.0380000000000002E-5</v>
      </c>
      <c r="E37" s="1702">
        <v>0.97411892</v>
      </c>
      <c r="F37" s="1703">
        <v>0</v>
      </c>
      <c r="G37" s="1704">
        <v>0</v>
      </c>
      <c r="H37" s="1705">
        <v>0</v>
      </c>
      <c r="I37" s="1706">
        <v>0.19808007</v>
      </c>
      <c r="J37" s="1707">
        <v>1.17730566</v>
      </c>
      <c r="K37" s="1708">
        <v>0.20018554999999999</v>
      </c>
    </row>
    <row r="38" spans="1:14">
      <c r="A38" s="11">
        <v>35</v>
      </c>
      <c r="B38" s="13" t="s">
        <v>54</v>
      </c>
      <c r="C38" s="1763">
        <v>3.4557214799999998</v>
      </c>
      <c r="D38" s="1764">
        <v>0.16250627000000001</v>
      </c>
      <c r="E38" s="1765">
        <v>58.490333100000001</v>
      </c>
      <c r="F38" s="1766">
        <v>0</v>
      </c>
      <c r="G38" s="1767">
        <v>0</v>
      </c>
      <c r="H38" s="1768">
        <v>0</v>
      </c>
      <c r="I38" s="1769">
        <v>13.839498989999999</v>
      </c>
      <c r="J38" s="1770">
        <v>75.948059839999999</v>
      </c>
      <c r="K38" s="1771">
        <v>10.392809160000001</v>
      </c>
    </row>
    <row r="39" spans="1:14">
      <c r="A39" s="11">
        <v>36</v>
      </c>
      <c r="B39" s="13" t="s">
        <v>55</v>
      </c>
      <c r="C39" s="1547">
        <v>0.21042074999999999</v>
      </c>
      <c r="D39" s="1548">
        <v>2.5551129999999998E-2</v>
      </c>
      <c r="E39" s="1549">
        <v>7.7374408700000004</v>
      </c>
      <c r="F39" s="1550">
        <v>0</v>
      </c>
      <c r="G39" s="1551">
        <v>0</v>
      </c>
      <c r="H39" s="1552">
        <v>0</v>
      </c>
      <c r="I39" s="1553">
        <v>1.88232979</v>
      </c>
      <c r="J39" s="1554">
        <v>9.8557425500000004</v>
      </c>
      <c r="K39" s="1555">
        <v>1.31398846</v>
      </c>
    </row>
    <row r="40" spans="1:14">
      <c r="A40" s="11">
        <v>37</v>
      </c>
      <c r="B40" s="13" t="s">
        <v>56</v>
      </c>
      <c r="C40" s="1673">
        <v>2.434987</v>
      </c>
      <c r="D40" s="1674">
        <v>0.76100319999999999</v>
      </c>
      <c r="E40" s="1675">
        <v>59.158989409999997</v>
      </c>
      <c r="F40" s="1676">
        <v>0</v>
      </c>
      <c r="G40" s="1677">
        <v>0</v>
      </c>
      <c r="H40" s="1678">
        <v>0</v>
      </c>
      <c r="I40" s="1679">
        <v>7.0552214800000002</v>
      </c>
      <c r="J40" s="1680">
        <v>69.410201099999995</v>
      </c>
      <c r="K40" s="1681">
        <v>5.7681146500000002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808" t="s">
        <v>18</v>
      </c>
      <c r="B42" s="1809" t="s">
        <v>18</v>
      </c>
      <c r="C42" s="1790">
        <v>230.52403602999999</v>
      </c>
      <c r="D42" s="1791">
        <v>97.826941390000002</v>
      </c>
      <c r="E42" s="1792">
        <v>677.15227286000004</v>
      </c>
      <c r="F42" s="1793">
        <v>0</v>
      </c>
      <c r="G42" s="1794">
        <v>0</v>
      </c>
      <c r="H42" s="1795">
        <v>0</v>
      </c>
      <c r="I42" s="1796">
        <v>197.83764216</v>
      </c>
      <c r="J42" s="1797">
        <v>1203.3408924400001</v>
      </c>
      <c r="K42" s="1798">
        <v>90.364964180000001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Ritu Kaushik</cp:lastModifiedBy>
  <dcterms:created xsi:type="dcterms:W3CDTF">2021-05-25T08:05:00Z</dcterms:created>
  <dcterms:modified xsi:type="dcterms:W3CDTF">2024-10-10T05:41:07Z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